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tabRatio="500" activeTab="2"/>
  </bookViews>
  <sheets>
    <sheet name="1ANNO 24-25EROGA" sheetId="1" r:id="rId1"/>
    <sheet name="2° ANNO 24-25 EROGA" sheetId="2" r:id="rId2"/>
    <sheet name="3° ANNO 24 -25 EROGA" sheetId="3" r:id="rId3"/>
    <sheet name="Sheet1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6" i="3" l="1"/>
  <c r="AB46" i="3"/>
  <c r="AA46" i="3"/>
  <c r="Z46" i="3"/>
  <c r="Y46" i="3"/>
  <c r="X46" i="3"/>
  <c r="W46" i="3"/>
  <c r="U41" i="3"/>
  <c r="T40" i="3"/>
  <c r="R40" i="3"/>
  <c r="P40" i="3"/>
  <c r="T39" i="3"/>
  <c r="R39" i="3"/>
  <c r="P39" i="3"/>
  <c r="T9" i="3"/>
  <c r="R9" i="3"/>
  <c r="P9" i="3"/>
  <c r="T8" i="3"/>
  <c r="R8" i="3"/>
  <c r="U8" i="3" s="1"/>
  <c r="P8" i="3"/>
  <c r="T7" i="3"/>
  <c r="R7" i="3"/>
  <c r="P7" i="3"/>
  <c r="T5" i="3"/>
  <c r="R5" i="3"/>
  <c r="P5" i="3"/>
  <c r="T4" i="3"/>
  <c r="R4" i="3"/>
  <c r="P4" i="3"/>
  <c r="AC53" i="2"/>
  <c r="Z53" i="2"/>
  <c r="Y53" i="2"/>
  <c r="X53" i="2"/>
  <c r="W53" i="2"/>
  <c r="U36" i="2"/>
  <c r="U35" i="2"/>
  <c r="U34" i="2"/>
  <c r="U33" i="2"/>
  <c r="U32" i="2"/>
  <c r="U29" i="2"/>
  <c r="U28" i="2"/>
  <c r="U27" i="2"/>
  <c r="U26" i="2"/>
  <c r="U17" i="2"/>
  <c r="U15" i="2"/>
  <c r="U14" i="2"/>
  <c r="U13" i="2"/>
  <c r="U12" i="2"/>
  <c r="U11" i="2"/>
  <c r="U9" i="2"/>
  <c r="U8" i="2"/>
  <c r="U7" i="2"/>
  <c r="U6" i="2"/>
  <c r="U5" i="2"/>
  <c r="S31" i="1"/>
  <c r="S30" i="1"/>
  <c r="S27" i="1"/>
  <c r="S26" i="1"/>
  <c r="S25" i="1"/>
  <c r="S22" i="1"/>
  <c r="S21" i="1"/>
  <c r="S17" i="1"/>
  <c r="S16" i="1"/>
  <c r="S15" i="1"/>
  <c r="S12" i="1"/>
  <c r="S11" i="1"/>
  <c r="S10" i="1"/>
  <c r="S9" i="1"/>
  <c r="S6" i="1"/>
  <c r="U40" i="3" l="1"/>
  <c r="U4" i="3"/>
  <c r="U39" i="3"/>
  <c r="U9" i="3"/>
  <c r="U5" i="3"/>
</calcChain>
</file>

<file path=xl/sharedStrings.xml><?xml version="1.0" encoding="utf-8"?>
<sst xmlns="http://schemas.openxmlformats.org/spreadsheetml/2006/main" count="631" uniqueCount="279">
  <si>
    <t>anno</t>
  </si>
  <si>
    <t>codice insegnamento</t>
  </si>
  <si>
    <t>semestre</t>
  </si>
  <si>
    <t>insegnamento</t>
  </si>
  <si>
    <t>modulo</t>
  </si>
  <si>
    <t>SSD modulo</t>
  </si>
  <si>
    <t>docente</t>
  </si>
  <si>
    <t>SSD docente</t>
  </si>
  <si>
    <t>DIPARTIMENTO</t>
  </si>
  <si>
    <t>RUOLO</t>
  </si>
  <si>
    <t xml:space="preserve">TITOLARE </t>
  </si>
  <si>
    <t>DOCENTE RIFERIMENTO</t>
  </si>
  <si>
    <t>lezione frontale</t>
  </si>
  <si>
    <t>esercitazioni</t>
  </si>
  <si>
    <t>ore TIR A</t>
  </si>
  <si>
    <t>TIR A coeff. Orario</t>
  </si>
  <si>
    <t>TIR. B coeff. orario</t>
  </si>
  <si>
    <t>TIR C coeff. orario</t>
  </si>
  <si>
    <t>totale ore docente</t>
  </si>
  <si>
    <t>ORE studente</t>
  </si>
  <si>
    <t>CFU A</t>
  </si>
  <si>
    <t>CFU B</t>
  </si>
  <si>
    <t>CFU C</t>
  </si>
  <si>
    <t>CFU D</t>
  </si>
  <si>
    <t>CFU E</t>
  </si>
  <si>
    <t>CFU F</t>
  </si>
  <si>
    <t>AMBITO</t>
  </si>
  <si>
    <t>padre</t>
  </si>
  <si>
    <t>figli</t>
  </si>
  <si>
    <t>RAD_270_01</t>
  </si>
  <si>
    <t>I SEMESTRE</t>
  </si>
  <si>
    <t>SCIENZE BIOMEDICHE 1</t>
  </si>
  <si>
    <t>BIO/16</t>
  </si>
  <si>
    <t xml:space="preserve">Lo Vasco  Vincenza Rita </t>
  </si>
  <si>
    <t>NEUBIOMET</t>
  </si>
  <si>
    <t>PA</t>
  </si>
  <si>
    <t>Anatomia umana</t>
  </si>
  <si>
    <t>Marzia Ferretti</t>
  </si>
  <si>
    <t>T</t>
  </si>
  <si>
    <t>SCIENZE BIOMEDICHE</t>
  </si>
  <si>
    <t>Biochimica</t>
  </si>
  <si>
    <t>BIO/10</t>
  </si>
  <si>
    <t>Maccari Francesca</t>
  </si>
  <si>
    <t>DSV</t>
  </si>
  <si>
    <t>RAD_207_02</t>
  </si>
  <si>
    <t>FISICA APPLICATA ALLE SCIENZE RADIOLOGICHE</t>
  </si>
  <si>
    <t>Fisica di base</t>
  </si>
  <si>
    <t>FIS/07</t>
  </si>
  <si>
    <t>FITTIZIO</t>
  </si>
  <si>
    <t>FIS/01</t>
  </si>
  <si>
    <t>FIM</t>
  </si>
  <si>
    <t>SCIENZE PROPREDEUTICHE</t>
  </si>
  <si>
    <t>TRMIR</t>
  </si>
  <si>
    <t>TLB,DIET,TFCePC,OST</t>
  </si>
  <si>
    <t>Misure elettriche ed elettroniche</t>
  </si>
  <si>
    <t>ING/INF07</t>
  </si>
  <si>
    <t>DCA</t>
  </si>
  <si>
    <t>Informatica</t>
  </si>
  <si>
    <t>INF/01</t>
  </si>
  <si>
    <t>DOC</t>
  </si>
  <si>
    <t>Statistica Medica</t>
  </si>
  <si>
    <t>MED/01</t>
  </si>
  <si>
    <t>D'amico Roberto</t>
  </si>
  <si>
    <t>SMECHIMAI</t>
  </si>
  <si>
    <t>PO</t>
  </si>
  <si>
    <t>RAD_270_03</t>
  </si>
  <si>
    <t>SCIENZE TECNICHE DI RADIODIAGNOSTICA</t>
  </si>
  <si>
    <t>Fisica delle apparecchiature diagnostiche a raggi x</t>
  </si>
  <si>
    <t>SCIENZE E TECNICHE DI RADIOLOGIA MEDICA PER IMMAGINI E RADIOTERAPIA</t>
  </si>
  <si>
    <t>Radioprotezione e elementi di interazione della materia</t>
  </si>
  <si>
    <t>SCIENZE PROPEDEUTICHE</t>
  </si>
  <si>
    <t>Elaborazioni immagini digitali</t>
  </si>
  <si>
    <t>MED/50</t>
  </si>
  <si>
    <t>II  SEMESTRE</t>
  </si>
  <si>
    <t>RAD_270_04</t>
  </si>
  <si>
    <t>SCIENZE BIOMEDICHE 2</t>
  </si>
  <si>
    <t xml:space="preserve">Fisiologia </t>
  </si>
  <si>
    <t>BIO/9</t>
  </si>
  <si>
    <t>Vilella Antonietta</t>
  </si>
  <si>
    <t>RU</t>
  </si>
  <si>
    <t>Patologia generale</t>
  </si>
  <si>
    <t>MED/04</t>
  </si>
  <si>
    <t>Gibellini Lara</t>
  </si>
  <si>
    <t>RAD_270_05</t>
  </si>
  <si>
    <t>RADIOLOGIA CONVENZIONALE</t>
  </si>
  <si>
    <t>Diagnostica x immagini 1</t>
  </si>
  <si>
    <t>MED/36</t>
  </si>
  <si>
    <t>Torricelli Pietro</t>
  </si>
  <si>
    <t>R</t>
  </si>
  <si>
    <t>Diagnostica x immagini 2</t>
  </si>
  <si>
    <t>Ligabue Guido</t>
  </si>
  <si>
    <t>Diagnostica x immagini 3</t>
  </si>
  <si>
    <t>RAD_270_06</t>
  </si>
  <si>
    <t xml:space="preserve">PROIEZIONI ED ANATOMIA RADIOLOGICA </t>
  </si>
  <si>
    <t xml:space="preserve">Tecniche radiografiche e cranio </t>
  </si>
  <si>
    <t>Leonardo canulli</t>
  </si>
  <si>
    <t>Apparecchiature radiologiche e tecniche di base</t>
  </si>
  <si>
    <t>Sciretta Giuseppe</t>
  </si>
  <si>
    <t>RAD_270_07</t>
  </si>
  <si>
    <t>TIROCINIO 1°</t>
  </si>
  <si>
    <t>TIROCINIO</t>
  </si>
  <si>
    <t>Leonardo Canulli</t>
  </si>
  <si>
    <t>TUTOR</t>
  </si>
  <si>
    <t>A</t>
  </si>
  <si>
    <t>DIFFERENZIATO PER SPECIFICO PROFILO</t>
  </si>
  <si>
    <t>RAD_270_09</t>
  </si>
  <si>
    <t>ULTERIORI ATT.FORMATIVE</t>
  </si>
  <si>
    <t>Attivita seminariali</t>
  </si>
  <si>
    <t>ALTRE ATTIVITA'</t>
  </si>
  <si>
    <t>Laboratorio professionalizzante</t>
  </si>
  <si>
    <t>LABORATORIO PROFESSIONALIZZANTE</t>
  </si>
  <si>
    <t>RAD_270_10</t>
  </si>
  <si>
    <t>A SCELTA DELLO STUDENTE</t>
  </si>
  <si>
    <t xml:space="preserve">Fisica di base </t>
  </si>
  <si>
    <t>RAD_270_08</t>
  </si>
  <si>
    <t>INGLESE 1°</t>
  </si>
  <si>
    <t>Inglese scientifico</t>
  </si>
  <si>
    <t>L-LIN/12</t>
  </si>
  <si>
    <t>DSLC</t>
  </si>
  <si>
    <t>L-LIN/13</t>
  </si>
  <si>
    <t>fittizio</t>
  </si>
  <si>
    <r>
      <rPr>
        <b/>
        <sz val="15"/>
        <rFont val="Arial"/>
        <charset val="134"/>
      </rPr>
      <t xml:space="preserve">II ANNO  </t>
    </r>
    <r>
      <rPr>
        <b/>
        <sz val="13"/>
        <rFont val="Arial"/>
        <charset val="134"/>
      </rPr>
      <t xml:space="preserve"> - </t>
    </r>
    <r>
      <rPr>
        <b/>
        <sz val="15"/>
        <rFont val="Arial"/>
        <charset val="134"/>
      </rPr>
      <t>ANNO ACCADEMICO 2024/2025 - Coorte 2023/2024 (EROGATA)</t>
    </r>
  </si>
  <si>
    <t>mutuazioni</t>
  </si>
  <si>
    <t>CODICE INSEGNAMENTO</t>
  </si>
  <si>
    <t>ore TIR B</t>
  </si>
  <si>
    <t>ore TIR C</t>
  </si>
  <si>
    <t>CFU tot.</t>
  </si>
  <si>
    <t>2°</t>
  </si>
  <si>
    <t xml:space="preserve">  I SEMESTRE </t>
  </si>
  <si>
    <t>RAD_270_11</t>
  </si>
  <si>
    <t>TOMOGRAFIA COMPUTERIZZATA ED APPARECCHIATURE</t>
  </si>
  <si>
    <t>Diagnostica x immagini 1 TC addome</t>
  </si>
  <si>
    <t>ANNARITA PECCHI</t>
  </si>
  <si>
    <t>Scienze e Tecniche di radiologia medica x immagini e radioterapia</t>
  </si>
  <si>
    <t>Diagnostica x immagini 2  TC toracica</t>
  </si>
  <si>
    <t>GUIDO LIGABUE</t>
  </si>
  <si>
    <t>Apparecchiature -CT</t>
  </si>
  <si>
    <t>MASSIMILIANO CONTESINI</t>
  </si>
  <si>
    <t>Scienze della prevenzione e dei Servizi Sanitari</t>
  </si>
  <si>
    <t>Apparecchiature -RM</t>
  </si>
  <si>
    <t>Apparecchiature -Angiografia</t>
  </si>
  <si>
    <t>ORFEI PAOLO</t>
  </si>
  <si>
    <t>RAD_270_12</t>
  </si>
  <si>
    <t>MEDICINA NUCLEARE</t>
  </si>
  <si>
    <t>Radiofarmaci e C.Q.</t>
  </si>
  <si>
    <t>PANAREO STEFANO</t>
  </si>
  <si>
    <t>Elementi di fisica ,strumentazione e C.Q in M.N</t>
  </si>
  <si>
    <t>Apparecchiature e tecniche di base in M.N</t>
  </si>
  <si>
    <t>PALMIERI ALFREDO</t>
  </si>
  <si>
    <t>Attivita formative affini</t>
  </si>
  <si>
    <t>Marcature cellulari in M.N</t>
  </si>
  <si>
    <t>CATERINA CAPUTO</t>
  </si>
  <si>
    <t>RAD_270_13</t>
  </si>
  <si>
    <t>SCIENZE MEDICO-CHIRURGICHE</t>
  </si>
  <si>
    <t>Anestesiologia e BLS</t>
  </si>
  <si>
    <t>MED/41</t>
  </si>
  <si>
    <t>MASSIMO GIRARDIS</t>
  </si>
  <si>
    <t>CHIMOMO</t>
  </si>
  <si>
    <t>Primo Soccorso</t>
  </si>
  <si>
    <t>Malattie Apparato Locomotore</t>
  </si>
  <si>
    <t>MED/33</t>
  </si>
  <si>
    <t>FABIO CATANI</t>
  </si>
  <si>
    <t>Scienze Medico-Chirurgiche</t>
  </si>
  <si>
    <t>LUIGI TARALLO</t>
  </si>
  <si>
    <t>Chirurgia Toracica</t>
  </si>
  <si>
    <t>MED/21</t>
  </si>
  <si>
    <t>ALESSANDRO STEFANI</t>
  </si>
  <si>
    <t>Scienze interdisciplinari-Cliniche</t>
  </si>
  <si>
    <t xml:space="preserve">PIER LUIGI FILOSSO </t>
  </si>
  <si>
    <t>SMENCHIMAI</t>
  </si>
  <si>
    <t xml:space="preserve"> II SEMESTRE</t>
  </si>
  <si>
    <t>RAD_270_14</t>
  </si>
  <si>
    <t>SCIENZE CLINICHE</t>
  </si>
  <si>
    <t>Oncologia</t>
  </si>
  <si>
    <t>MED/06</t>
  </si>
  <si>
    <t>MASSIMO DOMINICI</t>
  </si>
  <si>
    <t>FEDERICO PIACENTINI</t>
  </si>
  <si>
    <t>Malattie Apparato Respiratorio</t>
  </si>
  <si>
    <t>MED/10</t>
  </si>
  <si>
    <t>BIANCA BEGHE’</t>
  </si>
  <si>
    <t>Malattie Apparato .Cardiovascolare</t>
  </si>
  <si>
    <t>MED/11</t>
  </si>
  <si>
    <t>GIUSEPPE BORIANI</t>
  </si>
  <si>
    <t>RAD_270_15</t>
  </si>
  <si>
    <t>RADIOLOGIA SPECIALISTICA</t>
  </si>
  <si>
    <t>Angiografia</t>
  </si>
  <si>
    <t>Mammografia</t>
  </si>
  <si>
    <t>Apparecchiature e tecniche in Mammografia</t>
  </si>
  <si>
    <t>Neuroradiologia di base</t>
  </si>
  <si>
    <t>MED/37</t>
  </si>
  <si>
    <t>Tecniche di base in Neuroradiologia</t>
  </si>
  <si>
    <t>RAD_270_16</t>
  </si>
  <si>
    <t>RADIOBIOLOGIA E RADIOTERAPIA DI BASE</t>
  </si>
  <si>
    <t>Radiobiologia di base e clinica</t>
  </si>
  <si>
    <t>BANDO UNIMORE</t>
  </si>
  <si>
    <t>Dosimetrie C.Q. elaborazioni piani di cura</t>
  </si>
  <si>
    <t>Apparecchiature e tecniche di base di Radioterapia</t>
  </si>
  <si>
    <t>DANIELE  BOSI</t>
  </si>
  <si>
    <t>RAD_270_17</t>
  </si>
  <si>
    <t>TIROCINIO 2° ANNO</t>
  </si>
  <si>
    <t xml:space="preserve">Tirocinio </t>
  </si>
  <si>
    <t>CANULLI LEONARDO</t>
  </si>
  <si>
    <t>TIROCINIO DIFFERENZIATO PER SPECIFICO PROFILO</t>
  </si>
  <si>
    <t>RAD_270_19</t>
  </si>
  <si>
    <t>ULTERIORI ATTIVITA' FORMATIVE</t>
  </si>
  <si>
    <t>CONTESINI MASSIMILIANO</t>
  </si>
  <si>
    <t>TECNICHE DI RADIOLOGIA MEDICA PER IMMAGINI E RADIOTERAPIA</t>
  </si>
  <si>
    <t>TITOLARE</t>
  </si>
  <si>
    <t>esercitazioni / laboratori / seminari</t>
  </si>
  <si>
    <t>TIR A coeff. orario</t>
  </si>
  <si>
    <t>III ANNO - ANNO ACCADEMICO 2024/2025- Coorte 2022/2023  (EROGATA)</t>
  </si>
  <si>
    <t>3°</t>
  </si>
  <si>
    <t>RAD_270_20</t>
  </si>
  <si>
    <t>RISONANZA MAGNETICA</t>
  </si>
  <si>
    <t>RM della PELVI</t>
  </si>
  <si>
    <t>TORRICELLI PIETRO</t>
  </si>
  <si>
    <t>RM dell'addome 1</t>
  </si>
  <si>
    <t>LIGABUE GUIDO</t>
  </si>
  <si>
    <t>RM dell'addome 2</t>
  </si>
  <si>
    <t>PECCHI ANNARITA</t>
  </si>
  <si>
    <t>Neuroradiologia specialistica</t>
  </si>
  <si>
    <t>Tecniche speciali in Neuroradiologia</t>
  </si>
  <si>
    <t>LEONARDO CANULLI</t>
  </si>
  <si>
    <t>Radiomica e intelligenza artificiale applicata all'imaging</t>
  </si>
  <si>
    <t>VALENTINA BERTOLINI</t>
  </si>
  <si>
    <t>Fisica sanitaria:Dosimetria,C.Q sulle apparecchiature.RX Aspetti tecnici</t>
  </si>
  <si>
    <t xml:space="preserve"> </t>
  </si>
  <si>
    <t>RAD_270_21</t>
  </si>
  <si>
    <t>TECNICHE SPECIALI IN RADIOTERAPIA E MEDICINA NUCLEARE</t>
  </si>
  <si>
    <t>Tecniche speciali in M.N</t>
  </si>
  <si>
    <t>Tecniche speciali in R.T</t>
  </si>
  <si>
    <t>C.Q. in Radioterapia</t>
  </si>
  <si>
    <t>SIMONE CALIRI</t>
  </si>
  <si>
    <t>RAD_270_22</t>
  </si>
  <si>
    <t>SCIENZE DEL MANAGEMENT SANITARIO</t>
  </si>
  <si>
    <t>Organizzazione ed economia aziendale</t>
  </si>
  <si>
    <t>SECS-P/07</t>
  </si>
  <si>
    <t>Scienze del management sanitario</t>
  </si>
  <si>
    <t>Organizzazione ed economia applicata</t>
  </si>
  <si>
    <t>SECS-P/06</t>
  </si>
  <si>
    <t>Storia della medicina</t>
  </si>
  <si>
    <t>MED/02</t>
  </si>
  <si>
    <t>BERENICE CAVARRA</t>
  </si>
  <si>
    <t>DES</t>
  </si>
  <si>
    <t>Scienze umane e psicopedagogiche</t>
  </si>
  <si>
    <t>Sistemi di elaborazioni delle informazioni</t>
  </si>
  <si>
    <t>ING-INF/05</t>
  </si>
  <si>
    <t>Scienze interdisciplinari</t>
  </si>
  <si>
    <t>RAD_270_23</t>
  </si>
  <si>
    <t>SCIENZE DELLA PREVENZIONE E DEI SERVIZI SANITARI</t>
  </si>
  <si>
    <t>Igiene generale e applicata</t>
  </si>
  <si>
    <t>MED/42</t>
  </si>
  <si>
    <t>SERGIO ROVESTI</t>
  </si>
  <si>
    <t>Scienze della prevenzione e dei servizi sanitari</t>
  </si>
  <si>
    <t>Medicina Legale</t>
  </si>
  <si>
    <t>MED/43</t>
  </si>
  <si>
    <t>ANNALAURA SANTUNIONE</t>
  </si>
  <si>
    <t>Medicina del Lavoro</t>
  </si>
  <si>
    <t>MED/44</t>
  </si>
  <si>
    <t>GIUSEPPE LUCCHINI</t>
  </si>
  <si>
    <t>RAD_270_24</t>
  </si>
  <si>
    <t>TIROCINIO 3°</t>
  </si>
  <si>
    <t>RAD_270_25</t>
  </si>
  <si>
    <t>ULTERIORE ATT.FORMATIVE</t>
  </si>
  <si>
    <t>MASSIMILANO CONTESINI</t>
  </si>
  <si>
    <t>RAD_270_26</t>
  </si>
  <si>
    <t>A SCELTA DELLO STUDENTE 3</t>
  </si>
  <si>
    <t>Etica e Deontologia</t>
  </si>
  <si>
    <t>Assistenza Infermieristica</t>
  </si>
  <si>
    <t>ANNALISA BARGELLINI</t>
  </si>
  <si>
    <t>Direttiva,dispositivi medici 2017/745 e fondamenti di HbHTA</t>
  </si>
  <si>
    <t>Tecniche di radiologia pediatrica</t>
  </si>
  <si>
    <t>SANDRO CONTRO</t>
  </si>
  <si>
    <t>RAD_270_27</t>
  </si>
  <si>
    <t>PROVA FINALE</t>
  </si>
  <si>
    <t>I ANNO - ANNO ACCADEMICO 2024/2025 - Coorte 2024/2025 (EROGATA)</t>
  </si>
  <si>
    <r>
      <t>Morfologia</t>
    </r>
    <r>
      <rPr>
        <b/>
        <sz val="11"/>
        <color rgb="FF000000"/>
        <rFont val="Arial"/>
        <family val="2"/>
      </rPr>
      <t xml:space="preserve"> di base</t>
    </r>
  </si>
  <si>
    <t>TLB,DIET,TFCePC, OST</t>
  </si>
  <si>
    <r>
      <t>LEONARDO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>CANULLI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</si>
</sst>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0"/>
      <name val="Arial"/>
      <charset val="1"/>
    </font>
    <font>
      <sz val="11"/>
      <name val="Arial"/>
      <charset val="134"/>
    </font>
    <font>
      <sz val="14"/>
      <name val="Arial"/>
      <charset val="134"/>
    </font>
    <font>
      <sz val="8"/>
      <name val="Arial"/>
      <charset val="134"/>
    </font>
    <font>
      <b/>
      <sz val="15"/>
      <name val="Arial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16"/>
      <color rgb="FF000000"/>
      <name val="Arial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b/>
      <sz val="15"/>
      <color rgb="FFFF0000"/>
      <name val="Arial"/>
      <charset val="134"/>
    </font>
    <font>
      <b/>
      <sz val="15"/>
      <color rgb="FF000000"/>
      <name val="Arial"/>
      <charset val="134"/>
    </font>
    <font>
      <b/>
      <sz val="14"/>
      <color rgb="FF000000"/>
      <name val="Arial"/>
      <charset val="134"/>
    </font>
    <font>
      <b/>
      <sz val="10.5"/>
      <color rgb="FF000000"/>
      <name val="Arial"/>
      <charset val="134"/>
    </font>
    <font>
      <b/>
      <sz val="12"/>
      <color rgb="FF000000"/>
      <name val="Arial"/>
      <charset val="134"/>
    </font>
    <font>
      <b/>
      <sz val="14"/>
      <color rgb="FFC9211E"/>
      <name val="Arial"/>
      <charset val="134"/>
    </font>
    <font>
      <b/>
      <sz val="13"/>
      <name val="Arial"/>
      <charset val="134"/>
    </font>
    <font>
      <sz val="10"/>
      <name val="Arial"/>
      <charset val="134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C9211E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FFFF00"/>
        <bgColor rgb="FFFCF305"/>
      </patternFill>
    </fill>
    <fill>
      <patternFill patternType="solid">
        <fgColor rgb="FFFCF305"/>
        <bgColor rgb="FFFFFF00"/>
      </patternFill>
    </fill>
    <fill>
      <patternFill patternType="solid">
        <fgColor rgb="FF99CC00"/>
        <bgColor rgb="FF81D41A"/>
      </patternFill>
    </fill>
    <fill>
      <patternFill patternType="solid">
        <fgColor rgb="FFDD0806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B4C7DC"/>
        <bgColor rgb="FFCCCCFF"/>
      </patternFill>
    </fill>
    <fill>
      <patternFill patternType="solid">
        <fgColor rgb="FF81D41A"/>
        <bgColor rgb="FF99CC00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rgb="FFDD0806"/>
      </patternFill>
    </fill>
    <fill>
      <patternFill patternType="solid">
        <fgColor theme="0"/>
        <bgColor rgb="FFC9211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226">
    <xf numFmtId="0" fontId="0" fillId="0" borderId="0" xfId="0"/>
    <xf numFmtId="0" fontId="0" fillId="3" borderId="0" xfId="0" applyFill="1"/>
    <xf numFmtId="0" fontId="3" fillId="0" borderId="1" xfId="0" applyFont="1" applyBorder="1" applyAlignment="1">
      <alignment horizontal="justify" vertical="center"/>
    </xf>
    <xf numFmtId="0" fontId="6" fillId="4" borderId="1" xfId="0" applyFont="1" applyFill="1" applyBorder="1" applyAlignment="1">
      <alignment horizontal="justify" vertical="center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1" fillId="0" borderId="0" xfId="0" applyFont="1"/>
    <xf numFmtId="0" fontId="0" fillId="2" borderId="0" xfId="0" applyFill="1"/>
    <xf numFmtId="0" fontId="11" fillId="4" borderId="1" xfId="0" applyFont="1" applyFill="1" applyBorder="1" applyAlignment="1">
      <alignment horizontal="justify" vertical="center"/>
    </xf>
    <xf numFmtId="0" fontId="6" fillId="4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/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6" fillId="0" borderId="1" xfId="0" applyFont="1" applyBorder="1" applyAlignment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justify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6" fillId="3" borderId="1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justify" vertical="center"/>
    </xf>
    <xf numFmtId="0" fontId="1" fillId="2" borderId="1" xfId="1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/>
    <xf numFmtId="0" fontId="23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23" fillId="12" borderId="1" xfId="0" applyFont="1" applyFill="1" applyBorder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25" fillId="0" borderId="0" xfId="0" applyFont="1"/>
    <xf numFmtId="0" fontId="23" fillId="5" borderId="1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0" fontId="24" fillId="0" borderId="0" xfId="0" applyFont="1"/>
    <xf numFmtId="0" fontId="24" fillId="5" borderId="0" xfId="0" applyFont="1" applyFill="1"/>
    <xf numFmtId="0" fontId="23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12" borderId="1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9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3" fillId="9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7" fillId="9" borderId="1" xfId="0" applyFont="1" applyFill="1" applyBorder="1" applyAlignment="1">
      <alignment vertical="center"/>
    </xf>
    <xf numFmtId="0" fontId="27" fillId="7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7" fillId="0" borderId="7" xfId="0" applyFont="1" applyBorder="1" applyAlignment="1">
      <alignment vertical="center" wrapText="1"/>
    </xf>
    <xf numFmtId="0" fontId="25" fillId="0" borderId="0" xfId="0" applyFont="1" applyAlignment="1">
      <alignment wrapText="1"/>
    </xf>
    <xf numFmtId="0" fontId="23" fillId="7" borderId="1" xfId="0" applyFont="1" applyFill="1" applyBorder="1" applyAlignment="1">
      <alignment vertical="center"/>
    </xf>
    <xf numFmtId="0" fontId="24" fillId="0" borderId="0" xfId="0" applyFont="1" applyAlignment="1">
      <alignment wrapText="1"/>
    </xf>
    <xf numFmtId="0" fontId="29" fillId="0" borderId="1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7" borderId="3" xfId="0" applyFont="1" applyFill="1" applyBorder="1" applyAlignment="1">
      <alignment vertical="center"/>
    </xf>
    <xf numFmtId="0" fontId="23" fillId="13" borderId="1" xfId="0" applyFont="1" applyFill="1" applyBorder="1" applyAlignment="1">
      <alignment vertical="center" wrapText="1"/>
    </xf>
    <xf numFmtId="0" fontId="27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29" fillId="9" borderId="1" xfId="0" applyFont="1" applyFill="1" applyBorder="1" applyAlignment="1">
      <alignment vertical="center"/>
    </xf>
    <xf numFmtId="0" fontId="24" fillId="9" borderId="0" xfId="0" applyFont="1" applyFill="1"/>
    <xf numFmtId="0" fontId="21" fillId="0" borderId="3" xfId="0" applyFont="1" applyBorder="1" applyAlignment="1">
      <alignment wrapText="1"/>
    </xf>
    <xf numFmtId="0" fontId="21" fillId="6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2" fillId="0" borderId="1" xfId="0" applyFont="1" applyBorder="1"/>
    <xf numFmtId="0" fontId="22" fillId="0" borderId="3" xfId="0" applyFont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2" fillId="0" borderId="3" xfId="0" applyFont="1" applyBorder="1" applyAlignment="1"/>
    <xf numFmtId="0" fontId="22" fillId="0" borderId="0" xfId="0" applyFont="1" applyAlignment="1"/>
    <xf numFmtId="0" fontId="22" fillId="0" borderId="1" xfId="0" applyFont="1" applyBorder="1" applyAlignment="1"/>
    <xf numFmtId="0" fontId="20" fillId="0" borderId="1" xfId="0" applyFont="1" applyBorder="1" applyAlignment="1">
      <alignment vertical="center"/>
    </xf>
    <xf numFmtId="0" fontId="33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9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/>
    <xf numFmtId="0" fontId="20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wrapText="1"/>
    </xf>
    <xf numFmtId="0" fontId="22" fillId="0" borderId="3" xfId="0" applyFont="1" applyBorder="1" applyAlignment="1">
      <alignment wrapText="1"/>
    </xf>
    <xf numFmtId="0" fontId="34" fillId="0" borderId="2" xfId="0" applyFont="1" applyFill="1" applyBorder="1" applyAlignment="1">
      <alignment wrapText="1"/>
    </xf>
    <xf numFmtId="0" fontId="21" fillId="9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0" fontId="34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9" fillId="9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/>
    </xf>
    <xf numFmtId="0" fontId="0" fillId="0" borderId="8" xfId="0" applyBorder="1"/>
    <xf numFmtId="0" fontId="1" fillId="4" borderId="8" xfId="0" applyFont="1" applyFill="1" applyBorder="1" applyAlignment="1">
      <alignment horizontal="justify" vertical="center" wrapText="1"/>
    </xf>
    <xf numFmtId="0" fontId="5" fillId="4" borderId="8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5" fillId="6" borderId="8" xfId="0" applyFont="1" applyFill="1" applyBorder="1" applyAlignment="1">
      <alignment horizontal="justify" vertical="center" wrapText="1"/>
    </xf>
    <xf numFmtId="0" fontId="1" fillId="6" borderId="8" xfId="0" applyFont="1" applyFill="1" applyBorder="1" applyAlignment="1">
      <alignment horizontal="justify" vertical="center" wrapText="1"/>
    </xf>
    <xf numFmtId="0" fontId="5" fillId="3" borderId="8" xfId="0" applyFont="1" applyFill="1" applyBorder="1" applyAlignment="1">
      <alignment horizontal="justify" vertical="center" wrapText="1"/>
    </xf>
    <xf numFmtId="0" fontId="1" fillId="0" borderId="8" xfId="0" applyFont="1" applyBorder="1"/>
    <xf numFmtId="0" fontId="2" fillId="5" borderId="8" xfId="0" applyFont="1" applyFill="1" applyBorder="1" applyAlignment="1">
      <alignment wrapText="1"/>
    </xf>
    <xf numFmtId="0" fontId="2" fillId="0" borderId="8" xfId="0" applyFont="1" applyBorder="1"/>
    <xf numFmtId="0" fontId="31" fillId="0" borderId="8" xfId="0" applyFont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wrapText="1"/>
    </xf>
    <xf numFmtId="0" fontId="9" fillId="9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20" fillId="7" borderId="8" xfId="0" applyFont="1" applyFill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33" fillId="0" borderId="8" xfId="0" applyFont="1" applyBorder="1" applyAlignment="1">
      <alignment wrapText="1"/>
    </xf>
    <xf numFmtId="0" fontId="5" fillId="9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1" fillId="2" borderId="8" xfId="0" applyFont="1" applyFill="1" applyBorder="1"/>
    <xf numFmtId="0" fontId="8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2" borderId="8" xfId="0" applyFont="1" applyFill="1" applyBorder="1"/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top" wrapText="1"/>
    </xf>
    <xf numFmtId="0" fontId="20" fillId="9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vertical="top" wrapText="1"/>
    </xf>
    <xf numFmtId="0" fontId="22" fillId="2" borderId="8" xfId="0" applyFont="1" applyFill="1" applyBorder="1" applyAlignment="1">
      <alignment wrapText="1"/>
    </xf>
    <xf numFmtId="0" fontId="33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vertical="top" wrapText="1"/>
    </xf>
    <xf numFmtId="0" fontId="22" fillId="2" borderId="8" xfId="0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wrapText="1"/>
    </xf>
    <xf numFmtId="0" fontId="21" fillId="9" borderId="8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vertical="top" wrapText="1"/>
    </xf>
    <xf numFmtId="0" fontId="22" fillId="7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23" fillId="5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/>
    </xf>
    <xf numFmtId="0" fontId="4" fillId="0" borderId="8" xfId="0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0806"/>
      <rgbColor rgb="00008000"/>
      <rgbColor rgb="00000080"/>
      <rgbColor rgb="00808000"/>
      <rgbColor rgb="00800080"/>
      <rgbColor rgb="00008080"/>
      <rgbColor rgb="00B4C7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F305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000"/>
      <rgbColor rgb="00666699"/>
      <rgbColor rgb="0081D41A"/>
      <rgbColor rgb="00003366"/>
      <rgbColor rgb="00339966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48575"/>
  <sheetViews>
    <sheetView zoomScale="90" zoomScaleNormal="90" workbookViewId="0">
      <selection activeCell="AF3" sqref="AF3"/>
    </sheetView>
  </sheetViews>
  <sheetFormatPr defaultColWidth="11.7109375" defaultRowHeight="14.25"/>
  <cols>
    <col min="1" max="1" width="4.7109375" style="63" customWidth="1"/>
    <col min="2" max="2" width="6" style="93" customWidth="1"/>
    <col min="3" max="3" width="7" style="93" customWidth="1"/>
    <col min="4" max="4" width="9.85546875" style="93" customWidth="1"/>
    <col min="5" max="5" width="13" style="93" customWidth="1"/>
    <col min="6" max="6" width="11.140625" style="93" customWidth="1"/>
    <col min="7" max="7" width="11.7109375" style="93" customWidth="1"/>
    <col min="8" max="8" width="8.42578125" style="93" customWidth="1"/>
    <col min="9" max="9" width="15.42578125" style="93" hidden="1" customWidth="1"/>
    <col min="10" max="10" width="5.85546875" style="63" customWidth="1"/>
    <col min="11" max="11" width="5.5703125" style="63" customWidth="1"/>
    <col min="12" max="12" width="5.7109375" style="63" customWidth="1"/>
    <col min="13" max="13" width="6.85546875" style="63" customWidth="1"/>
    <col min="14" max="14" width="6.5703125" style="63" customWidth="1"/>
    <col min="15" max="15" width="5.5703125" style="63" customWidth="1"/>
    <col min="16" max="16" width="7.42578125" style="63" customWidth="1"/>
    <col min="17" max="17" width="8.7109375" style="63" customWidth="1"/>
    <col min="18" max="18" width="6.85546875" style="63" customWidth="1"/>
    <col min="19" max="19" width="4.28515625" style="63" customWidth="1"/>
    <col min="20" max="20" width="7.28515625" style="63" customWidth="1"/>
    <col min="21" max="21" width="6.5703125" style="103" customWidth="1"/>
    <col min="22" max="22" width="3.5703125" style="63" customWidth="1"/>
    <col min="23" max="23" width="4.140625" style="63" customWidth="1"/>
    <col min="24" max="24" width="3.140625" style="63" customWidth="1"/>
    <col min="25" max="25" width="3.5703125" style="63" customWidth="1"/>
    <col min="26" max="26" width="4.140625" style="63" customWidth="1"/>
    <col min="27" max="27" width="3.28515625" style="63" customWidth="1"/>
    <col min="28" max="28" width="9.140625" style="63" customWidth="1"/>
    <col min="29" max="29" width="8.85546875" style="63" customWidth="1"/>
    <col min="30" max="30" width="5.28515625" style="63" customWidth="1"/>
    <col min="31" max="16384" width="11.7109375" style="63"/>
  </cols>
  <sheetData>
    <row r="1" spans="1:61" s="60" customFormat="1" ht="95.45" customHeight="1">
      <c r="A1" s="56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11</v>
      </c>
      <c r="M1" s="57" t="s">
        <v>12</v>
      </c>
      <c r="N1" s="57" t="s">
        <v>13</v>
      </c>
      <c r="O1" s="57" t="s">
        <v>14</v>
      </c>
      <c r="P1" s="58" t="s">
        <v>15</v>
      </c>
      <c r="Q1" s="58" t="s">
        <v>16</v>
      </c>
      <c r="R1" s="58" t="s">
        <v>17</v>
      </c>
      <c r="S1" s="58" t="s">
        <v>18</v>
      </c>
      <c r="T1" s="57" t="s">
        <v>19</v>
      </c>
      <c r="U1" s="57"/>
      <c r="V1" s="57" t="s">
        <v>20</v>
      </c>
      <c r="W1" s="57" t="s">
        <v>21</v>
      </c>
      <c r="X1" s="57" t="s">
        <v>22</v>
      </c>
      <c r="Y1" s="57" t="s">
        <v>23</v>
      </c>
      <c r="Z1" s="57" t="s">
        <v>24</v>
      </c>
      <c r="AA1" s="57" t="s">
        <v>25</v>
      </c>
      <c r="AB1" s="57" t="s">
        <v>26</v>
      </c>
      <c r="AC1" s="57" t="s">
        <v>27</v>
      </c>
      <c r="AD1" s="57" t="s">
        <v>28</v>
      </c>
      <c r="AE1" s="59"/>
      <c r="AF1" s="59"/>
      <c r="AG1" s="59"/>
      <c r="AH1" s="59"/>
      <c r="AI1" s="59"/>
    </row>
    <row r="2" spans="1:61" s="64" customFormat="1" ht="56.85" customHeight="1">
      <c r="A2" s="61"/>
      <c r="B2" s="62"/>
      <c r="C2" s="215" t="s">
        <v>275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62"/>
      <c r="AD2" s="62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</row>
    <row r="3" spans="1:61" s="60" customFormat="1" ht="51.75" customHeight="1">
      <c r="A3" s="65">
        <v>1</v>
      </c>
      <c r="B3" s="66" t="s">
        <v>29</v>
      </c>
      <c r="C3" s="67" t="s">
        <v>30</v>
      </c>
      <c r="D3" s="68" t="s">
        <v>31</v>
      </c>
      <c r="E3" s="68"/>
      <c r="F3" s="69"/>
      <c r="G3" s="69"/>
      <c r="H3" s="69"/>
      <c r="I3" s="69"/>
      <c r="J3" s="69"/>
      <c r="K3" s="69"/>
      <c r="L3" s="69"/>
      <c r="M3" s="69"/>
      <c r="N3" s="69"/>
      <c r="O3" s="70"/>
      <c r="P3" s="70"/>
      <c r="Q3" s="70"/>
      <c r="R3" s="70"/>
      <c r="S3" s="71"/>
      <c r="T3" s="72"/>
      <c r="U3" s="73">
        <v>8</v>
      </c>
      <c r="V3" s="72"/>
      <c r="W3" s="72"/>
      <c r="X3" s="72"/>
      <c r="Y3" s="72"/>
      <c r="Z3" s="72"/>
      <c r="AA3" s="72"/>
      <c r="AB3" s="72"/>
      <c r="AC3" s="74"/>
      <c r="AD3" s="74"/>
      <c r="AE3" s="63"/>
      <c r="AF3" s="63"/>
      <c r="AG3" s="63"/>
      <c r="AH3" s="63"/>
      <c r="AI3" s="63"/>
    </row>
    <row r="4" spans="1:61" s="60" customFormat="1" ht="42.75" customHeight="1">
      <c r="A4" s="75"/>
      <c r="B4" s="74"/>
      <c r="C4" s="68"/>
      <c r="D4" s="68"/>
      <c r="E4" s="69" t="s">
        <v>276</v>
      </c>
      <c r="F4" s="69" t="s">
        <v>32</v>
      </c>
      <c r="G4" s="69" t="s">
        <v>33</v>
      </c>
      <c r="H4" s="69" t="s">
        <v>32</v>
      </c>
      <c r="I4" s="69" t="s">
        <v>34</v>
      </c>
      <c r="J4" s="69" t="s">
        <v>35</v>
      </c>
      <c r="K4" s="69"/>
      <c r="L4" s="69"/>
      <c r="M4" s="69">
        <v>16</v>
      </c>
      <c r="N4" s="69"/>
      <c r="O4" s="76"/>
      <c r="P4" s="70"/>
      <c r="Q4" s="70"/>
      <c r="R4" s="70"/>
      <c r="S4" s="71">
        <v>16</v>
      </c>
      <c r="T4" s="72">
        <v>16</v>
      </c>
      <c r="U4" s="73"/>
      <c r="V4" s="72">
        <v>2</v>
      </c>
      <c r="W4" s="72"/>
      <c r="X4" s="72"/>
      <c r="Y4" s="72"/>
      <c r="Z4" s="72"/>
      <c r="AA4" s="72"/>
      <c r="AB4" s="72"/>
      <c r="AC4" s="74"/>
      <c r="AD4" s="74"/>
      <c r="AE4" s="63"/>
      <c r="AF4" s="63"/>
      <c r="AG4" s="63"/>
      <c r="AH4" s="63"/>
      <c r="AI4" s="63"/>
    </row>
    <row r="5" spans="1:61" s="60" customFormat="1" ht="43.5" customHeight="1">
      <c r="A5" s="75"/>
      <c r="B5" s="74"/>
      <c r="C5" s="72"/>
      <c r="D5" s="74"/>
      <c r="E5" s="69" t="s">
        <v>36</v>
      </c>
      <c r="F5" s="69" t="s">
        <v>32</v>
      </c>
      <c r="G5" s="69" t="s">
        <v>37</v>
      </c>
      <c r="H5" s="69" t="s">
        <v>32</v>
      </c>
      <c r="I5" s="69" t="s">
        <v>34</v>
      </c>
      <c r="J5" s="69" t="s">
        <v>35</v>
      </c>
      <c r="K5" s="77" t="s">
        <v>38</v>
      </c>
      <c r="L5" s="69"/>
      <c r="M5" s="69">
        <v>32</v>
      </c>
      <c r="N5" s="69"/>
      <c r="O5" s="76"/>
      <c r="P5" s="70"/>
      <c r="Q5" s="70"/>
      <c r="R5" s="70"/>
      <c r="S5" s="71">
        <v>32</v>
      </c>
      <c r="T5" s="72">
        <v>32</v>
      </c>
      <c r="U5" s="73"/>
      <c r="V5" s="72">
        <v>4</v>
      </c>
      <c r="W5" s="72"/>
      <c r="X5" s="72"/>
      <c r="Y5" s="72"/>
      <c r="Z5" s="72"/>
      <c r="AA5" s="72"/>
      <c r="AB5" s="53" t="s">
        <v>39</v>
      </c>
      <c r="AC5" s="74"/>
      <c r="AD5" s="74"/>
      <c r="AE5" s="63"/>
      <c r="AF5" s="63"/>
      <c r="AG5" s="63"/>
      <c r="AH5" s="63"/>
      <c r="AI5" s="63"/>
    </row>
    <row r="6" spans="1:61" s="60" customFormat="1" ht="49.5" customHeight="1">
      <c r="A6" s="75"/>
      <c r="B6" s="74"/>
      <c r="C6" s="72"/>
      <c r="D6" s="68"/>
      <c r="E6" s="71" t="s">
        <v>40</v>
      </c>
      <c r="F6" s="69" t="s">
        <v>41</v>
      </c>
      <c r="G6" s="70" t="s">
        <v>42</v>
      </c>
      <c r="H6" s="69" t="s">
        <v>41</v>
      </c>
      <c r="I6" s="69" t="s">
        <v>43</v>
      </c>
      <c r="J6" s="71" t="s">
        <v>35</v>
      </c>
      <c r="K6" s="69"/>
      <c r="L6" s="69"/>
      <c r="M6" s="70">
        <v>16</v>
      </c>
      <c r="N6" s="69"/>
      <c r="O6" s="78"/>
      <c r="P6" s="70"/>
      <c r="Q6" s="70"/>
      <c r="R6" s="70"/>
      <c r="S6" s="71">
        <f>SUM(R6+Q6+P6+N6+M6)</f>
        <v>16</v>
      </c>
      <c r="T6" s="72">
        <v>16</v>
      </c>
      <c r="U6" s="73"/>
      <c r="V6" s="72">
        <v>2</v>
      </c>
      <c r="W6" s="72"/>
      <c r="X6" s="72"/>
      <c r="Y6" s="72"/>
      <c r="Z6" s="72"/>
      <c r="AA6" s="72"/>
      <c r="AB6" s="53" t="s">
        <v>39</v>
      </c>
      <c r="AC6" s="74"/>
      <c r="AD6" s="74"/>
      <c r="AE6" s="63"/>
      <c r="AF6" s="63"/>
      <c r="AG6" s="63"/>
      <c r="AH6" s="63"/>
      <c r="AI6" s="63"/>
    </row>
    <row r="7" spans="1:61" s="60" customFormat="1" ht="20.25" customHeight="1">
      <c r="A7" s="75"/>
      <c r="B7" s="74"/>
      <c r="C7" s="72"/>
      <c r="D7" s="74"/>
      <c r="E7" s="71"/>
      <c r="F7" s="69"/>
      <c r="G7" s="71"/>
      <c r="H7" s="69"/>
      <c r="I7" s="69"/>
      <c r="J7" s="71"/>
      <c r="K7" s="69"/>
      <c r="L7" s="69"/>
      <c r="M7" s="69"/>
      <c r="N7" s="69"/>
      <c r="O7" s="79"/>
      <c r="P7" s="70"/>
      <c r="Q7" s="70"/>
      <c r="R7" s="70"/>
      <c r="S7" s="71"/>
      <c r="T7" s="72"/>
      <c r="U7" s="73"/>
      <c r="V7" s="72"/>
      <c r="W7" s="72"/>
      <c r="X7" s="72"/>
      <c r="Y7" s="72"/>
      <c r="Z7" s="72"/>
      <c r="AA7" s="72"/>
      <c r="AB7" s="53"/>
      <c r="AC7" s="74"/>
      <c r="AD7" s="74"/>
      <c r="AE7" s="63"/>
      <c r="AF7" s="63"/>
      <c r="AG7" s="63"/>
      <c r="AH7" s="63"/>
      <c r="AI7" s="63"/>
    </row>
    <row r="8" spans="1:61" s="60" customFormat="1" ht="91.5" customHeight="1">
      <c r="A8" s="75"/>
      <c r="B8" s="66" t="s">
        <v>44</v>
      </c>
      <c r="C8" s="72"/>
      <c r="D8" s="74" t="s">
        <v>45</v>
      </c>
      <c r="E8" s="71"/>
      <c r="F8" s="69"/>
      <c r="G8" s="71"/>
      <c r="H8" s="69"/>
      <c r="I8" s="69"/>
      <c r="J8" s="71"/>
      <c r="K8" s="69"/>
      <c r="L8" s="69"/>
      <c r="M8" s="69"/>
      <c r="N8" s="69"/>
      <c r="O8" s="79"/>
      <c r="P8" s="70"/>
      <c r="Q8" s="70"/>
      <c r="R8" s="70"/>
      <c r="S8" s="71"/>
      <c r="T8" s="74"/>
      <c r="U8" s="80">
        <v>6</v>
      </c>
      <c r="V8" s="74"/>
      <c r="W8" s="74"/>
      <c r="X8" s="74"/>
      <c r="Y8" s="74"/>
      <c r="Z8" s="74"/>
      <c r="AA8" s="74"/>
      <c r="AB8" s="54"/>
      <c r="AC8" s="74"/>
      <c r="AD8" s="74"/>
      <c r="AE8" s="63"/>
      <c r="AF8" s="63"/>
      <c r="AG8" s="63"/>
      <c r="AH8" s="63"/>
      <c r="AI8" s="63"/>
    </row>
    <row r="9" spans="1:61" s="60" customFormat="1" ht="92.25" customHeight="1">
      <c r="A9" s="75"/>
      <c r="B9" s="74"/>
      <c r="C9" s="72"/>
      <c r="D9" s="74"/>
      <c r="E9" s="71" t="s">
        <v>46</v>
      </c>
      <c r="F9" s="69" t="s">
        <v>47</v>
      </c>
      <c r="G9" s="72" t="s">
        <v>48</v>
      </c>
      <c r="H9" s="69" t="s">
        <v>49</v>
      </c>
      <c r="I9" s="69" t="s">
        <v>50</v>
      </c>
      <c r="J9" s="71" t="s">
        <v>35</v>
      </c>
      <c r="K9" s="69"/>
      <c r="L9" s="69"/>
      <c r="M9" s="69">
        <v>16</v>
      </c>
      <c r="N9" s="69"/>
      <c r="O9" s="79"/>
      <c r="P9" s="70"/>
      <c r="Q9" s="70"/>
      <c r="R9" s="70"/>
      <c r="S9" s="71">
        <f>SUM(R9+Q9+O9+N9+M9)</f>
        <v>16</v>
      </c>
      <c r="T9" s="74">
        <v>16</v>
      </c>
      <c r="U9" s="73"/>
      <c r="V9" s="72">
        <v>2</v>
      </c>
      <c r="W9" s="72"/>
      <c r="X9" s="72"/>
      <c r="Y9" s="72"/>
      <c r="Z9" s="72"/>
      <c r="AA9" s="72"/>
      <c r="AB9" s="53" t="s">
        <v>51</v>
      </c>
      <c r="AC9" s="81" t="s">
        <v>52</v>
      </c>
      <c r="AD9" s="74" t="s">
        <v>277</v>
      </c>
      <c r="AE9" s="63"/>
      <c r="AF9" s="63"/>
      <c r="AG9" s="63"/>
      <c r="AH9" s="63"/>
      <c r="AI9" s="63"/>
    </row>
    <row r="10" spans="1:61" s="60" customFormat="1" ht="78.400000000000006" customHeight="1">
      <c r="A10" s="75"/>
      <c r="B10" s="74"/>
      <c r="C10" s="72"/>
      <c r="D10" s="74"/>
      <c r="E10" s="71" t="s">
        <v>54</v>
      </c>
      <c r="F10" s="69" t="s">
        <v>55</v>
      </c>
      <c r="G10" s="74" t="s">
        <v>48</v>
      </c>
      <c r="H10" s="69"/>
      <c r="I10" s="69"/>
      <c r="J10" s="71" t="s">
        <v>56</v>
      </c>
      <c r="K10" s="69"/>
      <c r="L10" s="69"/>
      <c r="M10" s="69">
        <v>8</v>
      </c>
      <c r="N10" s="69"/>
      <c r="O10" s="79"/>
      <c r="P10" s="70"/>
      <c r="Q10" s="70"/>
      <c r="R10" s="70"/>
      <c r="S10" s="71">
        <f>SUM(R10+Q10+O10+N10+M10)</f>
        <v>8</v>
      </c>
      <c r="T10" s="74">
        <v>8</v>
      </c>
      <c r="U10" s="73"/>
      <c r="V10" s="68">
        <v>1</v>
      </c>
      <c r="W10" s="68"/>
      <c r="X10" s="68"/>
      <c r="Y10" s="68"/>
      <c r="Z10" s="68"/>
      <c r="AA10" s="68"/>
      <c r="AB10" s="53" t="s">
        <v>51</v>
      </c>
      <c r="AC10" s="74"/>
      <c r="AD10" s="74"/>
      <c r="AE10" s="63"/>
      <c r="AF10" s="63"/>
      <c r="AG10" s="63"/>
      <c r="AH10" s="63"/>
      <c r="AI10" s="63"/>
    </row>
    <row r="11" spans="1:61" s="60" customFormat="1" ht="88.7" customHeight="1">
      <c r="A11" s="75"/>
      <c r="B11" s="74"/>
      <c r="C11" s="72"/>
      <c r="D11" s="74"/>
      <c r="E11" s="71" t="s">
        <v>57</v>
      </c>
      <c r="F11" s="69" t="s">
        <v>58</v>
      </c>
      <c r="G11" s="74" t="s">
        <v>48</v>
      </c>
      <c r="H11" s="69" t="s">
        <v>58</v>
      </c>
      <c r="I11" s="71"/>
      <c r="J11" s="74" t="s">
        <v>59</v>
      </c>
      <c r="K11" s="82"/>
      <c r="L11" s="82"/>
      <c r="M11" s="82">
        <v>16</v>
      </c>
      <c r="N11" s="82"/>
      <c r="O11" s="79"/>
      <c r="P11" s="83"/>
      <c r="Q11" s="83"/>
      <c r="R11" s="83"/>
      <c r="S11" s="84">
        <f>SUM(R11+Q11+O11+N11+M11)</f>
        <v>16</v>
      </c>
      <c r="T11" s="75">
        <v>16</v>
      </c>
      <c r="U11" s="85"/>
      <c r="V11" s="86">
        <v>2</v>
      </c>
      <c r="W11" s="86"/>
      <c r="X11" s="86"/>
      <c r="Y11" s="86"/>
      <c r="Z11" s="86"/>
      <c r="AA11" s="86"/>
      <c r="AB11" s="72" t="s">
        <v>51</v>
      </c>
      <c r="AC11" s="75" t="s">
        <v>52</v>
      </c>
      <c r="AD11" s="74" t="s">
        <v>53</v>
      </c>
      <c r="AE11" s="63"/>
      <c r="AF11" s="63"/>
      <c r="AG11" s="63"/>
      <c r="AH11" s="63"/>
      <c r="AI11" s="63"/>
    </row>
    <row r="12" spans="1:61" s="60" customFormat="1" ht="101.65" customHeight="1">
      <c r="A12" s="75"/>
      <c r="B12" s="74"/>
      <c r="C12" s="72"/>
      <c r="D12" s="74"/>
      <c r="E12" s="71" t="s">
        <v>60</v>
      </c>
      <c r="F12" s="69" t="s">
        <v>61</v>
      </c>
      <c r="G12" s="71" t="s">
        <v>62</v>
      </c>
      <c r="H12" s="69" t="s">
        <v>61</v>
      </c>
      <c r="I12" s="69" t="s">
        <v>63</v>
      </c>
      <c r="J12" s="71" t="s">
        <v>64</v>
      </c>
      <c r="K12" s="87" t="s">
        <v>38</v>
      </c>
      <c r="L12" s="82"/>
      <c r="M12" s="82">
        <v>8</v>
      </c>
      <c r="N12" s="82"/>
      <c r="O12" s="79"/>
      <c r="P12" s="83"/>
      <c r="Q12" s="83"/>
      <c r="R12" s="83"/>
      <c r="S12" s="84">
        <f>SUM(R12+Q12+O12+N12+M12)</f>
        <v>8</v>
      </c>
      <c r="T12" s="75">
        <v>8</v>
      </c>
      <c r="U12" s="85"/>
      <c r="V12" s="88">
        <v>1</v>
      </c>
      <c r="W12" s="88"/>
      <c r="X12" s="88"/>
      <c r="Y12" s="88"/>
      <c r="Z12" s="88"/>
      <c r="AA12" s="88"/>
      <c r="AB12" s="72" t="s">
        <v>51</v>
      </c>
      <c r="AC12" s="75"/>
      <c r="AD12" s="74" t="s">
        <v>53</v>
      </c>
      <c r="AE12" s="63"/>
      <c r="AF12" s="63"/>
      <c r="AG12" s="63"/>
      <c r="AH12" s="63"/>
      <c r="AI12" s="63"/>
    </row>
    <row r="13" spans="1:61" s="60" customFormat="1" ht="15">
      <c r="A13" s="75"/>
      <c r="B13" s="74"/>
      <c r="C13" s="72"/>
      <c r="D13" s="74"/>
      <c r="E13" s="71"/>
      <c r="F13" s="69"/>
      <c r="G13" s="71"/>
      <c r="H13" s="69"/>
      <c r="I13" s="69"/>
      <c r="J13" s="71"/>
      <c r="K13" s="82"/>
      <c r="L13" s="82"/>
      <c r="M13" s="82"/>
      <c r="N13" s="82"/>
      <c r="O13" s="79"/>
      <c r="P13" s="83"/>
      <c r="Q13" s="83"/>
      <c r="R13" s="83"/>
      <c r="S13" s="84"/>
      <c r="T13" s="75"/>
      <c r="U13" s="85"/>
      <c r="V13" s="88"/>
      <c r="W13" s="88"/>
      <c r="X13" s="88"/>
      <c r="Y13" s="88"/>
      <c r="Z13" s="88"/>
      <c r="AA13" s="88"/>
      <c r="AB13" s="72"/>
      <c r="AC13" s="75"/>
      <c r="AD13" s="75"/>
      <c r="AE13" s="63"/>
      <c r="AF13" s="63"/>
      <c r="AG13" s="63"/>
      <c r="AH13" s="63"/>
      <c r="AI13" s="63"/>
    </row>
    <row r="14" spans="1:61" s="60" customFormat="1" ht="99" customHeight="1">
      <c r="A14" s="75"/>
      <c r="B14" s="66" t="s">
        <v>65</v>
      </c>
      <c r="C14" s="72"/>
      <c r="D14" s="74" t="s">
        <v>66</v>
      </c>
      <c r="E14" s="71"/>
      <c r="F14" s="69"/>
      <c r="G14" s="71"/>
      <c r="H14" s="69"/>
      <c r="I14" s="69"/>
      <c r="J14" s="71"/>
      <c r="K14" s="82"/>
      <c r="L14" s="82"/>
      <c r="M14" s="82"/>
      <c r="N14" s="82"/>
      <c r="O14" s="79"/>
      <c r="P14" s="83"/>
      <c r="Q14" s="83"/>
      <c r="R14" s="83"/>
      <c r="S14" s="84"/>
      <c r="T14" s="75"/>
      <c r="U14" s="85">
        <v>6</v>
      </c>
      <c r="V14" s="88"/>
      <c r="W14" s="88"/>
      <c r="X14" s="88"/>
      <c r="Y14" s="88"/>
      <c r="Z14" s="88"/>
      <c r="AA14" s="88"/>
      <c r="AB14" s="72"/>
      <c r="AC14" s="75"/>
      <c r="AD14" s="75"/>
      <c r="AE14" s="63"/>
      <c r="AF14" s="63"/>
      <c r="AG14" s="63"/>
      <c r="AH14" s="63"/>
      <c r="AI14" s="63"/>
    </row>
    <row r="15" spans="1:61" s="60" customFormat="1" ht="180">
      <c r="A15" s="75"/>
      <c r="B15" s="74"/>
      <c r="C15" s="72"/>
      <c r="D15" s="74"/>
      <c r="E15" s="71" t="s">
        <v>67</v>
      </c>
      <c r="F15" s="69" t="s">
        <v>47</v>
      </c>
      <c r="G15" s="74" t="s">
        <v>48</v>
      </c>
      <c r="H15" s="69"/>
      <c r="I15" s="69"/>
      <c r="J15" s="71" t="s">
        <v>56</v>
      </c>
      <c r="K15" s="82"/>
      <c r="L15" s="82"/>
      <c r="M15" s="82">
        <v>16</v>
      </c>
      <c r="N15" s="82"/>
      <c r="O15" s="79"/>
      <c r="P15" s="83"/>
      <c r="Q15" s="83"/>
      <c r="R15" s="83"/>
      <c r="S15" s="84">
        <f>SUM(R15+Q15+O15+N15+M15)</f>
        <v>16</v>
      </c>
      <c r="T15" s="75">
        <v>16</v>
      </c>
      <c r="U15" s="85"/>
      <c r="V15" s="88"/>
      <c r="W15" s="88">
        <v>2</v>
      </c>
      <c r="X15" s="88"/>
      <c r="Y15" s="88"/>
      <c r="Z15" s="88"/>
      <c r="AA15" s="88"/>
      <c r="AB15" s="72" t="s">
        <v>68</v>
      </c>
      <c r="AC15" s="75"/>
      <c r="AD15" s="75"/>
      <c r="AE15" s="63"/>
      <c r="AF15" s="63"/>
      <c r="AG15" s="63"/>
      <c r="AH15" s="63"/>
      <c r="AI15" s="63"/>
    </row>
    <row r="16" spans="1:61" s="60" customFormat="1" ht="75">
      <c r="A16" s="75"/>
      <c r="B16" s="74"/>
      <c r="C16" s="72"/>
      <c r="D16" s="74"/>
      <c r="E16" s="71" t="s">
        <v>69</v>
      </c>
      <c r="F16" s="69" t="s">
        <v>47</v>
      </c>
      <c r="G16" s="74" t="s">
        <v>48</v>
      </c>
      <c r="H16" s="69"/>
      <c r="I16" s="69"/>
      <c r="J16" s="71" t="s">
        <v>56</v>
      </c>
      <c r="K16" s="86"/>
      <c r="L16" s="82"/>
      <c r="M16" s="82">
        <v>16</v>
      </c>
      <c r="N16" s="82"/>
      <c r="O16" s="79"/>
      <c r="P16" s="83"/>
      <c r="Q16" s="83"/>
      <c r="R16" s="83"/>
      <c r="S16" s="84">
        <f>SUM(R16+Q16+O16+N16+M16)</f>
        <v>16</v>
      </c>
      <c r="T16" s="75">
        <v>16</v>
      </c>
      <c r="U16" s="85"/>
      <c r="V16" s="88">
        <v>2</v>
      </c>
      <c r="W16" s="89"/>
      <c r="X16" s="88"/>
      <c r="Y16" s="88"/>
      <c r="Z16" s="88"/>
      <c r="AA16" s="88"/>
      <c r="AB16" s="72" t="s">
        <v>70</v>
      </c>
      <c r="AC16" s="75"/>
      <c r="AD16" s="75"/>
      <c r="AE16" s="63"/>
      <c r="AF16" s="63"/>
      <c r="AG16" s="63"/>
      <c r="AH16" s="63"/>
      <c r="AI16" s="63"/>
    </row>
    <row r="17" spans="1:35" s="60" customFormat="1" ht="117.75" customHeight="1">
      <c r="A17" s="75"/>
      <c r="B17" s="74"/>
      <c r="C17" s="72"/>
      <c r="D17" s="74"/>
      <c r="E17" s="71" t="s">
        <v>71</v>
      </c>
      <c r="F17" s="69" t="s">
        <v>72</v>
      </c>
      <c r="G17" s="90" t="s">
        <v>48</v>
      </c>
      <c r="H17" s="69"/>
      <c r="I17" s="69"/>
      <c r="J17" s="71" t="s">
        <v>56</v>
      </c>
      <c r="K17" s="87" t="s">
        <v>38</v>
      </c>
      <c r="L17" s="82"/>
      <c r="M17" s="82">
        <v>16</v>
      </c>
      <c r="N17" s="82"/>
      <c r="O17" s="79"/>
      <c r="P17" s="83"/>
      <c r="Q17" s="83"/>
      <c r="R17" s="83"/>
      <c r="S17" s="84">
        <f>SUM(R17+Q17+O17+N17+M17)</f>
        <v>16</v>
      </c>
      <c r="T17" s="75">
        <v>16</v>
      </c>
      <c r="U17" s="85"/>
      <c r="V17" s="88"/>
      <c r="W17" s="88">
        <v>2</v>
      </c>
      <c r="X17" s="88"/>
      <c r="Y17" s="88"/>
      <c r="Z17" s="88"/>
      <c r="AA17" s="88"/>
      <c r="AB17" s="72" t="s">
        <v>68</v>
      </c>
      <c r="AC17" s="75"/>
      <c r="AD17" s="75"/>
      <c r="AE17" s="63"/>
      <c r="AF17" s="63"/>
      <c r="AG17" s="63"/>
      <c r="AH17" s="63"/>
      <c r="AI17" s="63"/>
    </row>
    <row r="18" spans="1:35" s="60" customFormat="1" ht="15">
      <c r="A18" s="75"/>
      <c r="B18" s="74"/>
      <c r="C18" s="72"/>
      <c r="D18" s="74"/>
      <c r="E18" s="71"/>
      <c r="F18" s="69"/>
      <c r="G18" s="71"/>
      <c r="H18" s="69"/>
      <c r="I18" s="69"/>
      <c r="J18" s="71"/>
      <c r="K18" s="82"/>
      <c r="L18" s="82"/>
      <c r="M18" s="82"/>
      <c r="N18" s="82"/>
      <c r="O18" s="79"/>
      <c r="P18" s="83"/>
      <c r="Q18" s="83"/>
      <c r="R18" s="83"/>
      <c r="S18" s="84"/>
      <c r="T18" s="75"/>
      <c r="U18" s="85"/>
      <c r="V18" s="88"/>
      <c r="W18" s="88"/>
      <c r="X18" s="88"/>
      <c r="Y18" s="88"/>
      <c r="Z18" s="88"/>
      <c r="AA18" s="88"/>
      <c r="AB18" s="72"/>
      <c r="AC18" s="75"/>
      <c r="AD18" s="75"/>
      <c r="AE18" s="63"/>
      <c r="AF18" s="63"/>
      <c r="AG18" s="63"/>
      <c r="AH18" s="63"/>
      <c r="AI18" s="63"/>
    </row>
    <row r="19" spans="1:35" s="60" customFormat="1" ht="61.5" customHeight="1">
      <c r="A19" s="75"/>
      <c r="B19" s="91"/>
      <c r="C19" s="67" t="s">
        <v>73</v>
      </c>
      <c r="D19" s="74"/>
      <c r="E19" s="71"/>
      <c r="F19" s="69"/>
      <c r="G19" s="71"/>
      <c r="H19" s="69"/>
      <c r="I19" s="69"/>
      <c r="J19" s="71"/>
      <c r="K19" s="82"/>
      <c r="L19" s="82"/>
      <c r="M19" s="82"/>
      <c r="N19" s="82"/>
      <c r="O19" s="79"/>
      <c r="P19" s="83"/>
      <c r="Q19" s="83"/>
      <c r="R19" s="83"/>
      <c r="S19" s="84"/>
      <c r="T19" s="75"/>
      <c r="U19" s="85"/>
      <c r="V19" s="88"/>
      <c r="W19" s="88"/>
      <c r="X19" s="88"/>
      <c r="Y19" s="88"/>
      <c r="Z19" s="88"/>
      <c r="AA19" s="88"/>
      <c r="AB19" s="72"/>
      <c r="AC19" s="75"/>
      <c r="AD19" s="75"/>
      <c r="AE19" s="63"/>
      <c r="AF19" s="63"/>
      <c r="AG19" s="63"/>
      <c r="AH19" s="63"/>
      <c r="AI19" s="63"/>
    </row>
    <row r="20" spans="1:35" s="60" customFormat="1" ht="52.15" customHeight="1">
      <c r="A20" s="75"/>
      <c r="B20" s="66" t="s">
        <v>74</v>
      </c>
      <c r="C20" s="72"/>
      <c r="D20" s="74" t="s">
        <v>75</v>
      </c>
      <c r="E20" s="71"/>
      <c r="F20" s="69"/>
      <c r="G20" s="71"/>
      <c r="H20" s="69"/>
      <c r="I20" s="69"/>
      <c r="J20" s="71"/>
      <c r="K20" s="82"/>
      <c r="L20" s="82"/>
      <c r="M20" s="82"/>
      <c r="N20" s="82"/>
      <c r="O20" s="79"/>
      <c r="P20" s="83"/>
      <c r="Q20" s="83"/>
      <c r="R20" s="83"/>
      <c r="S20" s="84"/>
      <c r="T20" s="75"/>
      <c r="U20" s="85">
        <v>6</v>
      </c>
      <c r="V20" s="88"/>
      <c r="W20" s="88"/>
      <c r="X20" s="88"/>
      <c r="Y20" s="88"/>
      <c r="Z20" s="88"/>
      <c r="AA20" s="88"/>
      <c r="AB20" s="72"/>
      <c r="AC20" s="75"/>
      <c r="AD20" s="75"/>
      <c r="AE20" s="63"/>
      <c r="AF20" s="63"/>
      <c r="AG20" s="63"/>
      <c r="AH20" s="63"/>
      <c r="AI20" s="63"/>
    </row>
    <row r="21" spans="1:35" s="60" customFormat="1" ht="50.45" customHeight="1">
      <c r="A21" s="75"/>
      <c r="B21" s="74"/>
      <c r="C21" s="72"/>
      <c r="D21" s="74"/>
      <c r="E21" s="71" t="s">
        <v>76</v>
      </c>
      <c r="F21" s="69" t="s">
        <v>77</v>
      </c>
      <c r="G21" s="70" t="s">
        <v>78</v>
      </c>
      <c r="H21" s="69" t="s">
        <v>77</v>
      </c>
      <c r="I21" s="69" t="s">
        <v>34</v>
      </c>
      <c r="J21" s="71" t="s">
        <v>79</v>
      </c>
      <c r="K21" s="86"/>
      <c r="L21" s="82"/>
      <c r="M21" s="82">
        <v>24</v>
      </c>
      <c r="N21" s="82"/>
      <c r="O21" s="79"/>
      <c r="P21" s="83"/>
      <c r="Q21" s="83"/>
      <c r="R21" s="83"/>
      <c r="S21" s="84">
        <f>SUM(R21+Q21+O21+N21+M21)</f>
        <v>24</v>
      </c>
      <c r="T21" s="75">
        <v>24</v>
      </c>
      <c r="U21" s="85"/>
      <c r="V21" s="88">
        <v>3</v>
      </c>
      <c r="W21" s="88"/>
      <c r="X21" s="88"/>
      <c r="Y21" s="88"/>
      <c r="Z21" s="88"/>
      <c r="AA21" s="88"/>
      <c r="AB21" s="72" t="s">
        <v>39</v>
      </c>
      <c r="AC21" s="92" t="s">
        <v>52</v>
      </c>
      <c r="AD21" s="74" t="s">
        <v>53</v>
      </c>
      <c r="AE21" s="93"/>
      <c r="AF21" s="93"/>
      <c r="AG21" s="63"/>
      <c r="AH21" s="63"/>
      <c r="AI21" s="63"/>
    </row>
    <row r="22" spans="1:35" s="60" customFormat="1" ht="43.9" customHeight="1">
      <c r="A22" s="75"/>
      <c r="B22" s="74"/>
      <c r="C22" s="72"/>
      <c r="D22" s="74"/>
      <c r="E22" s="71" t="s">
        <v>80</v>
      </c>
      <c r="F22" s="70" t="s">
        <v>81</v>
      </c>
      <c r="G22" s="71" t="s">
        <v>82</v>
      </c>
      <c r="H22" s="70" t="s">
        <v>81</v>
      </c>
      <c r="I22" s="70" t="s">
        <v>63</v>
      </c>
      <c r="J22" s="71" t="s">
        <v>35</v>
      </c>
      <c r="K22" s="94" t="s">
        <v>38</v>
      </c>
      <c r="L22" s="83"/>
      <c r="M22" s="83">
        <v>24</v>
      </c>
      <c r="N22" s="83"/>
      <c r="O22" s="79"/>
      <c r="P22" s="83"/>
      <c r="Q22" s="83"/>
      <c r="R22" s="83"/>
      <c r="S22" s="84">
        <f>SUM(R22+Q22+O22+N22+M22)</f>
        <v>24</v>
      </c>
      <c r="T22" s="75">
        <v>24</v>
      </c>
      <c r="U22" s="85"/>
      <c r="V22" s="88">
        <v>3</v>
      </c>
      <c r="W22" s="88"/>
      <c r="X22" s="88"/>
      <c r="Y22" s="88"/>
      <c r="Z22" s="88"/>
      <c r="AA22" s="88"/>
      <c r="AB22" s="72" t="s">
        <v>39</v>
      </c>
      <c r="AC22" s="75"/>
      <c r="AD22" s="75"/>
      <c r="AE22" s="63"/>
      <c r="AF22" s="63"/>
      <c r="AG22" s="63"/>
      <c r="AH22" s="63"/>
      <c r="AI22" s="63"/>
    </row>
    <row r="23" spans="1:35" s="60" customFormat="1" ht="15">
      <c r="A23" s="75"/>
      <c r="B23" s="74"/>
      <c r="C23" s="72"/>
      <c r="D23" s="74"/>
      <c r="E23" s="71"/>
      <c r="F23" s="69"/>
      <c r="G23" s="71"/>
      <c r="H23" s="69"/>
      <c r="I23" s="69"/>
      <c r="J23" s="71"/>
      <c r="K23" s="82"/>
      <c r="L23" s="82"/>
      <c r="M23" s="82"/>
      <c r="N23" s="82"/>
      <c r="O23" s="79"/>
      <c r="P23" s="83"/>
      <c r="Q23" s="83"/>
      <c r="R23" s="83"/>
      <c r="S23" s="84"/>
      <c r="T23" s="75"/>
      <c r="U23" s="85"/>
      <c r="V23" s="88"/>
      <c r="W23" s="88"/>
      <c r="X23" s="88"/>
      <c r="Y23" s="88"/>
      <c r="Z23" s="88"/>
      <c r="AA23" s="88"/>
      <c r="AB23" s="72"/>
      <c r="AC23" s="75"/>
      <c r="AD23" s="75"/>
      <c r="AE23" s="63"/>
      <c r="AF23" s="63"/>
      <c r="AG23" s="63"/>
      <c r="AH23" s="63"/>
      <c r="AI23" s="63"/>
    </row>
    <row r="24" spans="1:35" s="60" customFormat="1" ht="78.400000000000006" customHeight="1">
      <c r="A24" s="75"/>
      <c r="B24" s="66" t="s">
        <v>83</v>
      </c>
      <c r="C24" s="72"/>
      <c r="D24" s="74" t="s">
        <v>84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95"/>
      <c r="P24" s="83"/>
      <c r="Q24" s="83"/>
      <c r="R24" s="83"/>
      <c r="S24" s="84"/>
      <c r="T24" s="88"/>
      <c r="U24" s="85">
        <v>6</v>
      </c>
      <c r="V24" s="88"/>
      <c r="W24" s="88"/>
      <c r="X24" s="88"/>
      <c r="Y24" s="88"/>
      <c r="Z24" s="88"/>
      <c r="AA24" s="88"/>
      <c r="AB24" s="81"/>
      <c r="AC24" s="75"/>
      <c r="AD24" s="75"/>
      <c r="AE24" s="63"/>
      <c r="AF24" s="63"/>
      <c r="AG24" s="63"/>
      <c r="AH24" s="63"/>
      <c r="AI24" s="63"/>
    </row>
    <row r="25" spans="1:35" s="60" customFormat="1" ht="146.44999999999999" customHeight="1">
      <c r="A25" s="75"/>
      <c r="B25" s="74"/>
      <c r="C25" s="72"/>
      <c r="D25" s="74"/>
      <c r="E25" s="69" t="s">
        <v>85</v>
      </c>
      <c r="F25" s="69" t="s">
        <v>86</v>
      </c>
      <c r="G25" s="69" t="s">
        <v>87</v>
      </c>
      <c r="H25" s="69" t="s">
        <v>86</v>
      </c>
      <c r="I25" s="69" t="s">
        <v>63</v>
      </c>
      <c r="J25" s="82" t="s">
        <v>64</v>
      </c>
      <c r="K25" s="87" t="s">
        <v>38</v>
      </c>
      <c r="L25" s="82" t="s">
        <v>88</v>
      </c>
      <c r="M25" s="82">
        <v>16</v>
      </c>
      <c r="N25" s="82"/>
      <c r="O25" s="96"/>
      <c r="P25" s="83"/>
      <c r="Q25" s="83"/>
      <c r="R25" s="83"/>
      <c r="S25" s="84">
        <f>SUM(R25+Q25+P25+N25+M25)</f>
        <v>16</v>
      </c>
      <c r="T25" s="86">
        <v>16</v>
      </c>
      <c r="U25" s="85"/>
      <c r="V25" s="86"/>
      <c r="W25" s="86">
        <v>2</v>
      </c>
      <c r="X25" s="86"/>
      <c r="Y25" s="86"/>
      <c r="Z25" s="86"/>
      <c r="AA25" s="86"/>
      <c r="AB25" s="72" t="s">
        <v>68</v>
      </c>
      <c r="AC25" s="75"/>
      <c r="AD25" s="75"/>
      <c r="AE25" s="63"/>
      <c r="AF25" s="63"/>
      <c r="AG25" s="63"/>
      <c r="AH25" s="63"/>
      <c r="AI25" s="63"/>
    </row>
    <row r="26" spans="1:35" s="60" customFormat="1" ht="95.1" customHeight="1">
      <c r="A26" s="75"/>
      <c r="B26" s="74"/>
      <c r="C26" s="72"/>
      <c r="D26" s="74"/>
      <c r="E26" s="69" t="s">
        <v>89</v>
      </c>
      <c r="F26" s="69" t="s">
        <v>86</v>
      </c>
      <c r="G26" s="69" t="s">
        <v>90</v>
      </c>
      <c r="H26" s="69" t="s">
        <v>86</v>
      </c>
      <c r="I26" s="69" t="s">
        <v>63</v>
      </c>
      <c r="J26" s="82" t="s">
        <v>35</v>
      </c>
      <c r="K26" s="82"/>
      <c r="L26" s="82" t="s">
        <v>88</v>
      </c>
      <c r="M26" s="82">
        <v>16</v>
      </c>
      <c r="N26" s="82"/>
      <c r="O26" s="83"/>
      <c r="P26" s="83"/>
      <c r="Q26" s="83"/>
      <c r="R26" s="83"/>
      <c r="S26" s="84">
        <f>SUM(R26+Q26+P26+N26+M26)</f>
        <v>16</v>
      </c>
      <c r="T26" s="88">
        <v>16</v>
      </c>
      <c r="U26" s="85"/>
      <c r="V26" s="88"/>
      <c r="W26" s="88">
        <v>2</v>
      </c>
      <c r="X26" s="88"/>
      <c r="Y26" s="88"/>
      <c r="Z26" s="88"/>
      <c r="AA26" s="88"/>
      <c r="AB26" s="72" t="s">
        <v>68</v>
      </c>
      <c r="AC26" s="75"/>
      <c r="AD26" s="75"/>
      <c r="AE26" s="63"/>
      <c r="AF26" s="63"/>
      <c r="AG26" s="63"/>
      <c r="AH26" s="63"/>
      <c r="AI26" s="63"/>
    </row>
    <row r="27" spans="1:35" s="60" customFormat="1" ht="117.4" customHeight="1">
      <c r="A27" s="75"/>
      <c r="B27" s="74"/>
      <c r="C27" s="72"/>
      <c r="D27" s="74"/>
      <c r="E27" s="69" t="s">
        <v>91</v>
      </c>
      <c r="F27" s="69" t="s">
        <v>86</v>
      </c>
      <c r="G27" s="72" t="s">
        <v>48</v>
      </c>
      <c r="H27" s="69"/>
      <c r="I27" s="69"/>
      <c r="J27" s="82" t="s">
        <v>56</v>
      </c>
      <c r="K27" s="82"/>
      <c r="L27" s="82"/>
      <c r="M27" s="82">
        <v>16</v>
      </c>
      <c r="N27" s="82"/>
      <c r="O27" s="83"/>
      <c r="P27" s="83"/>
      <c r="Q27" s="83"/>
      <c r="R27" s="83"/>
      <c r="S27" s="84">
        <f>SUM(R27+Q27+P27+N27+M27)</f>
        <v>16</v>
      </c>
      <c r="T27" s="88">
        <v>16</v>
      </c>
      <c r="U27" s="85"/>
      <c r="V27" s="88"/>
      <c r="W27" s="88">
        <v>2</v>
      </c>
      <c r="X27" s="88"/>
      <c r="Y27" s="88"/>
      <c r="Z27" s="88"/>
      <c r="AA27" s="88"/>
      <c r="AB27" s="72" t="s">
        <v>68</v>
      </c>
      <c r="AC27" s="75"/>
      <c r="AD27" s="75"/>
      <c r="AE27" s="63"/>
      <c r="AF27" s="63"/>
      <c r="AG27" s="63"/>
      <c r="AH27" s="63"/>
      <c r="AI27" s="63"/>
    </row>
    <row r="28" spans="1:35" s="60" customFormat="1" ht="15">
      <c r="A28" s="75"/>
      <c r="B28" s="74"/>
      <c r="C28" s="72"/>
      <c r="D28" s="74"/>
      <c r="E28" s="69"/>
      <c r="F28" s="69"/>
      <c r="G28" s="69"/>
      <c r="H28" s="69"/>
      <c r="I28" s="69"/>
      <c r="J28" s="82"/>
      <c r="K28" s="82"/>
      <c r="L28" s="82"/>
      <c r="M28" s="82"/>
      <c r="N28" s="82"/>
      <c r="O28" s="83"/>
      <c r="P28" s="83"/>
      <c r="Q28" s="83"/>
      <c r="R28" s="83"/>
      <c r="S28" s="84"/>
      <c r="T28" s="88"/>
      <c r="U28" s="85"/>
      <c r="V28" s="88"/>
      <c r="W28" s="88"/>
      <c r="X28" s="88"/>
      <c r="Y28" s="88"/>
      <c r="Z28" s="88"/>
      <c r="AA28" s="88"/>
      <c r="AB28" s="72"/>
      <c r="AC28" s="75"/>
      <c r="AD28" s="75"/>
      <c r="AE28" s="63"/>
      <c r="AF28" s="63"/>
      <c r="AG28" s="63"/>
      <c r="AH28" s="63"/>
      <c r="AI28" s="63"/>
    </row>
    <row r="29" spans="1:35" s="60" customFormat="1" ht="97.15" customHeight="1">
      <c r="A29" s="75"/>
      <c r="B29" s="66" t="s">
        <v>92</v>
      </c>
      <c r="C29" s="72"/>
      <c r="D29" s="97" t="s">
        <v>93</v>
      </c>
      <c r="E29" s="69"/>
      <c r="F29" s="69"/>
      <c r="G29" s="69"/>
      <c r="H29" s="69"/>
      <c r="I29" s="69"/>
      <c r="J29" s="82"/>
      <c r="K29" s="82"/>
      <c r="L29" s="82"/>
      <c r="M29" s="82"/>
      <c r="N29" s="82"/>
      <c r="O29" s="83"/>
      <c r="P29" s="83"/>
      <c r="Q29" s="83"/>
      <c r="R29" s="83"/>
      <c r="S29" s="84"/>
      <c r="T29" s="88"/>
      <c r="U29" s="85">
        <v>4</v>
      </c>
      <c r="V29" s="88"/>
      <c r="W29" s="88"/>
      <c r="X29" s="88"/>
      <c r="Y29" s="88"/>
      <c r="Z29" s="88"/>
      <c r="AA29" s="88"/>
      <c r="AB29" s="72"/>
      <c r="AC29" s="75"/>
      <c r="AD29" s="75"/>
      <c r="AE29" s="63"/>
      <c r="AF29" s="63"/>
      <c r="AG29" s="63"/>
      <c r="AH29" s="63"/>
      <c r="AI29" s="63"/>
    </row>
    <row r="30" spans="1:35" s="60" customFormat="1" ht="154.5" customHeight="1">
      <c r="A30" s="75"/>
      <c r="B30" s="74"/>
      <c r="C30" s="72"/>
      <c r="D30" s="74"/>
      <c r="E30" s="69" t="s">
        <v>94</v>
      </c>
      <c r="F30" s="69" t="s">
        <v>72</v>
      </c>
      <c r="G30" s="71" t="s">
        <v>95</v>
      </c>
      <c r="H30" s="69"/>
      <c r="I30" s="69"/>
      <c r="J30" s="82" t="s">
        <v>56</v>
      </c>
      <c r="K30" s="87" t="s">
        <v>38</v>
      </c>
      <c r="L30" s="82"/>
      <c r="M30" s="82">
        <v>16</v>
      </c>
      <c r="N30" s="82"/>
      <c r="O30" s="83"/>
      <c r="P30" s="83"/>
      <c r="Q30" s="83"/>
      <c r="R30" s="83"/>
      <c r="S30" s="84">
        <f>SUM(R30+Q30+P30+N30+M30)</f>
        <v>16</v>
      </c>
      <c r="T30" s="88">
        <v>16</v>
      </c>
      <c r="U30" s="85"/>
      <c r="V30" s="88"/>
      <c r="W30" s="88">
        <v>2</v>
      </c>
      <c r="X30" s="88"/>
      <c r="Y30" s="88"/>
      <c r="Z30" s="88"/>
      <c r="AA30" s="88"/>
      <c r="AB30" s="72" t="s">
        <v>68</v>
      </c>
      <c r="AC30" s="75"/>
      <c r="AD30" s="75"/>
      <c r="AE30" s="63"/>
      <c r="AF30" s="63"/>
      <c r="AG30" s="63"/>
      <c r="AH30" s="63"/>
      <c r="AI30" s="63"/>
    </row>
    <row r="31" spans="1:35" s="60" customFormat="1" ht="108.2" customHeight="1">
      <c r="A31" s="75"/>
      <c r="B31" s="74"/>
      <c r="C31" s="72"/>
      <c r="D31" s="74"/>
      <c r="E31" s="69" t="s">
        <v>96</v>
      </c>
      <c r="F31" s="69" t="s">
        <v>72</v>
      </c>
      <c r="G31" s="70" t="s">
        <v>97</v>
      </c>
      <c r="H31" s="69"/>
      <c r="I31" s="69"/>
      <c r="J31" s="82" t="s">
        <v>56</v>
      </c>
      <c r="K31" s="87"/>
      <c r="L31" s="82"/>
      <c r="M31" s="82">
        <v>16</v>
      </c>
      <c r="N31" s="82"/>
      <c r="O31" s="83"/>
      <c r="P31" s="83"/>
      <c r="Q31" s="83"/>
      <c r="R31" s="83"/>
      <c r="S31" s="84">
        <f>SUM(R31+Q31+P31+N31+M31)</f>
        <v>16</v>
      </c>
      <c r="T31" s="88">
        <v>16</v>
      </c>
      <c r="U31" s="85"/>
      <c r="V31" s="88"/>
      <c r="W31" s="88">
        <v>2</v>
      </c>
      <c r="X31" s="88"/>
      <c r="Y31" s="88"/>
      <c r="Z31" s="88"/>
      <c r="AA31" s="88"/>
      <c r="AB31" s="72" t="s">
        <v>68</v>
      </c>
      <c r="AC31" s="75"/>
      <c r="AD31" s="75"/>
      <c r="AE31" s="63"/>
      <c r="AF31" s="63"/>
      <c r="AG31" s="63"/>
      <c r="AH31" s="63"/>
      <c r="AI31" s="63"/>
    </row>
    <row r="32" spans="1:35" s="60" customFormat="1" ht="15">
      <c r="A32" s="75"/>
      <c r="B32" s="74"/>
      <c r="C32" s="72"/>
      <c r="D32" s="74"/>
      <c r="E32" s="69"/>
      <c r="F32" s="69"/>
      <c r="G32" s="69"/>
      <c r="H32" s="69"/>
      <c r="I32" s="69"/>
      <c r="J32" s="82"/>
      <c r="K32" s="82"/>
      <c r="L32" s="82"/>
      <c r="M32" s="82"/>
      <c r="N32" s="82"/>
      <c r="O32" s="83"/>
      <c r="P32" s="83"/>
      <c r="Q32" s="83"/>
      <c r="R32" s="83"/>
      <c r="S32" s="84"/>
      <c r="T32" s="88"/>
      <c r="U32" s="85"/>
      <c r="V32" s="88"/>
      <c r="W32" s="88"/>
      <c r="X32" s="88"/>
      <c r="Y32" s="88"/>
      <c r="Z32" s="88"/>
      <c r="AA32" s="88"/>
      <c r="AB32" s="72"/>
      <c r="AC32" s="75"/>
      <c r="AD32" s="75"/>
      <c r="AE32" s="63"/>
      <c r="AF32" s="63"/>
      <c r="AG32" s="63"/>
      <c r="AH32" s="63"/>
      <c r="AI32" s="63"/>
    </row>
    <row r="33" spans="1:35" s="60" customFormat="1" ht="69" customHeight="1">
      <c r="A33" s="75"/>
      <c r="B33" s="66" t="s">
        <v>98</v>
      </c>
      <c r="C33" s="72"/>
      <c r="D33" s="74" t="s">
        <v>99</v>
      </c>
      <c r="E33" s="69"/>
      <c r="F33" s="69"/>
      <c r="G33" s="69"/>
      <c r="H33" s="69"/>
      <c r="I33" s="69"/>
      <c r="J33" s="82"/>
      <c r="K33" s="82"/>
      <c r="L33" s="82"/>
      <c r="M33" s="82"/>
      <c r="N33" s="82"/>
      <c r="O33" s="83"/>
      <c r="P33" s="83"/>
      <c r="Q33" s="83"/>
      <c r="R33" s="83"/>
      <c r="S33" s="84"/>
      <c r="T33" s="88"/>
      <c r="U33" s="85">
        <v>10</v>
      </c>
      <c r="V33" s="88"/>
      <c r="W33" s="88"/>
      <c r="X33" s="88"/>
      <c r="Y33" s="88"/>
      <c r="Z33" s="88"/>
      <c r="AA33" s="88"/>
      <c r="AB33" s="72"/>
      <c r="AC33" s="75"/>
      <c r="AD33" s="75"/>
      <c r="AE33" s="63"/>
      <c r="AF33" s="63"/>
      <c r="AG33" s="63"/>
      <c r="AH33" s="63"/>
      <c r="AI33" s="63"/>
    </row>
    <row r="34" spans="1:35" s="60" customFormat="1" ht="86.25" customHeight="1">
      <c r="A34" s="75"/>
      <c r="B34" s="74"/>
      <c r="C34" s="72"/>
      <c r="D34" s="74"/>
      <c r="E34" s="69" t="s">
        <v>100</v>
      </c>
      <c r="F34" s="69" t="s">
        <v>72</v>
      </c>
      <c r="G34" s="70" t="s">
        <v>101</v>
      </c>
      <c r="H34" s="69" t="s">
        <v>72</v>
      </c>
      <c r="I34" s="69"/>
      <c r="J34" s="71" t="s">
        <v>102</v>
      </c>
      <c r="K34" s="87" t="s">
        <v>38</v>
      </c>
      <c r="L34" s="82"/>
      <c r="M34" s="82"/>
      <c r="N34" s="82"/>
      <c r="O34" s="83">
        <v>250</v>
      </c>
      <c r="P34" s="88" t="s">
        <v>103</v>
      </c>
      <c r="Q34" s="83"/>
      <c r="R34" s="83"/>
      <c r="S34" s="84"/>
      <c r="T34" s="88">
        <v>250</v>
      </c>
      <c r="U34" s="85"/>
      <c r="V34" s="88"/>
      <c r="W34" s="88">
        <v>10</v>
      </c>
      <c r="X34" s="88"/>
      <c r="Y34" s="88"/>
      <c r="Z34" s="88"/>
      <c r="AA34" s="88"/>
      <c r="AB34" s="72" t="s">
        <v>104</v>
      </c>
      <c r="AC34" s="75"/>
      <c r="AD34" s="75"/>
      <c r="AE34" s="63"/>
      <c r="AF34" s="63"/>
      <c r="AG34" s="63"/>
      <c r="AH34" s="63"/>
      <c r="AI34" s="63"/>
    </row>
    <row r="35" spans="1:35" s="60" customFormat="1" ht="15">
      <c r="A35" s="75"/>
      <c r="B35" s="74"/>
      <c r="C35" s="72"/>
      <c r="D35" s="74"/>
      <c r="E35" s="69"/>
      <c r="F35" s="69"/>
      <c r="G35" s="69"/>
      <c r="H35" s="69"/>
      <c r="I35" s="69"/>
      <c r="J35" s="82"/>
      <c r="K35" s="82"/>
      <c r="L35" s="82"/>
      <c r="M35" s="82"/>
      <c r="N35" s="82"/>
      <c r="O35" s="83"/>
      <c r="P35" s="83"/>
      <c r="Q35" s="83"/>
      <c r="R35" s="83"/>
      <c r="S35" s="84"/>
      <c r="T35" s="88"/>
      <c r="U35" s="85"/>
      <c r="V35" s="88"/>
      <c r="W35" s="88"/>
      <c r="X35" s="88"/>
      <c r="Y35" s="88"/>
      <c r="Z35" s="88"/>
      <c r="AA35" s="88"/>
      <c r="AB35" s="72"/>
      <c r="AC35" s="75"/>
      <c r="AD35" s="75"/>
      <c r="AE35" s="63"/>
      <c r="AF35" s="63"/>
      <c r="AG35" s="63"/>
      <c r="AH35" s="63"/>
      <c r="AI35" s="63"/>
    </row>
    <row r="36" spans="1:35" s="60" customFormat="1" ht="54.2" customHeight="1">
      <c r="A36" s="75"/>
      <c r="B36" s="66" t="s">
        <v>105</v>
      </c>
      <c r="C36" s="72"/>
      <c r="D36" s="74" t="s">
        <v>106</v>
      </c>
      <c r="E36" s="69"/>
      <c r="F36" s="69"/>
      <c r="G36" s="69"/>
      <c r="H36" s="69"/>
      <c r="I36" s="69"/>
      <c r="J36" s="82"/>
      <c r="K36" s="82"/>
      <c r="L36" s="82"/>
      <c r="M36" s="82"/>
      <c r="N36" s="82"/>
      <c r="O36" s="83"/>
      <c r="P36" s="83"/>
      <c r="Q36" s="83"/>
      <c r="R36" s="83"/>
      <c r="S36" s="84"/>
      <c r="T36" s="88"/>
      <c r="U36" s="85">
        <v>3</v>
      </c>
      <c r="V36" s="88"/>
      <c r="W36" s="88"/>
      <c r="X36" s="88"/>
      <c r="Y36" s="88"/>
      <c r="Z36" s="88"/>
      <c r="AA36" s="88"/>
      <c r="AB36" s="72"/>
      <c r="AC36" s="75"/>
      <c r="AD36" s="75"/>
      <c r="AE36" s="63"/>
      <c r="AF36" s="63"/>
      <c r="AG36" s="63"/>
      <c r="AH36" s="63"/>
      <c r="AI36" s="63"/>
    </row>
    <row r="37" spans="1:35" s="60" customFormat="1" ht="48" customHeight="1">
      <c r="A37" s="75"/>
      <c r="B37" s="74"/>
      <c r="C37" s="72"/>
      <c r="D37" s="74"/>
      <c r="E37" s="70" t="s">
        <v>107</v>
      </c>
      <c r="F37" s="69"/>
      <c r="G37" s="70" t="s">
        <v>101</v>
      </c>
      <c r="H37" s="69"/>
      <c r="I37" s="69"/>
      <c r="J37" s="82"/>
      <c r="K37" s="82"/>
      <c r="L37" s="82"/>
      <c r="M37" s="82">
        <v>16</v>
      </c>
      <c r="N37" s="82"/>
      <c r="O37" s="83"/>
      <c r="P37" s="83"/>
      <c r="Q37" s="83"/>
      <c r="R37" s="83"/>
      <c r="S37" s="84"/>
      <c r="T37" s="88">
        <v>16</v>
      </c>
      <c r="U37" s="85"/>
      <c r="V37" s="88"/>
      <c r="W37" s="88"/>
      <c r="X37" s="88"/>
      <c r="Y37" s="88">
        <v>2</v>
      </c>
      <c r="Z37" s="88"/>
      <c r="AA37" s="88">
        <v>2</v>
      </c>
      <c r="AB37" s="72" t="s">
        <v>108</v>
      </c>
      <c r="AC37" s="75"/>
      <c r="AD37" s="75"/>
      <c r="AE37" s="63"/>
      <c r="AF37" s="63"/>
      <c r="AG37" s="63"/>
      <c r="AH37" s="63"/>
      <c r="AI37" s="63"/>
    </row>
    <row r="38" spans="1:35" s="60" customFormat="1" ht="105">
      <c r="A38" s="75"/>
      <c r="B38" s="74"/>
      <c r="C38" s="72"/>
      <c r="D38" s="74"/>
      <c r="E38" s="69" t="s">
        <v>109</v>
      </c>
      <c r="F38" s="69" t="s">
        <v>72</v>
      </c>
      <c r="G38" s="70" t="s">
        <v>101</v>
      </c>
      <c r="H38" s="69"/>
      <c r="I38" s="69"/>
      <c r="J38" s="82"/>
      <c r="K38" s="87" t="s">
        <v>38</v>
      </c>
      <c r="L38" s="82"/>
      <c r="M38" s="82">
        <v>12</v>
      </c>
      <c r="N38" s="82"/>
      <c r="O38" s="83"/>
      <c r="P38" s="83"/>
      <c r="Q38" s="83"/>
      <c r="R38" s="83"/>
      <c r="S38" s="84"/>
      <c r="T38" s="88">
        <v>12</v>
      </c>
      <c r="U38" s="85"/>
      <c r="V38" s="88"/>
      <c r="W38" s="88"/>
      <c r="X38" s="88"/>
      <c r="Y38" s="88">
        <v>1</v>
      </c>
      <c r="Z38" s="88"/>
      <c r="AA38" s="88">
        <v>1</v>
      </c>
      <c r="AB38" s="68" t="s">
        <v>110</v>
      </c>
      <c r="AC38" s="68"/>
      <c r="AD38" s="75"/>
      <c r="AE38" s="63"/>
      <c r="AF38" s="63"/>
      <c r="AG38" s="63"/>
      <c r="AH38" s="63"/>
      <c r="AI38" s="63"/>
    </row>
    <row r="39" spans="1:35" s="60" customFormat="1" ht="15">
      <c r="A39" s="75"/>
      <c r="B39" s="74"/>
      <c r="C39" s="72"/>
      <c r="D39" s="68"/>
      <c r="E39" s="69"/>
      <c r="F39" s="78"/>
      <c r="G39" s="69"/>
      <c r="H39" s="69"/>
      <c r="I39" s="69"/>
      <c r="J39" s="82"/>
      <c r="K39" s="82"/>
      <c r="L39" s="82"/>
      <c r="N39" s="82"/>
      <c r="O39" s="83"/>
      <c r="P39" s="83"/>
      <c r="Q39" s="83"/>
      <c r="R39" s="83"/>
      <c r="S39" s="84"/>
      <c r="T39" s="88"/>
      <c r="U39" s="85"/>
      <c r="V39" s="88"/>
      <c r="W39" s="88"/>
      <c r="X39" s="88"/>
      <c r="Y39" s="88"/>
      <c r="Z39" s="88"/>
      <c r="AC39" s="75"/>
      <c r="AD39" s="75"/>
      <c r="AE39" s="63"/>
      <c r="AF39" s="63"/>
      <c r="AG39" s="63"/>
      <c r="AH39" s="63"/>
      <c r="AI39" s="63"/>
    </row>
    <row r="40" spans="1:35" s="60" customFormat="1" ht="56.85" customHeight="1">
      <c r="A40" s="75"/>
      <c r="B40" s="66" t="s">
        <v>111</v>
      </c>
      <c r="C40" s="72"/>
      <c r="D40" s="81" t="s">
        <v>112</v>
      </c>
      <c r="E40" s="69"/>
      <c r="F40" s="69"/>
      <c r="G40" s="69"/>
      <c r="H40" s="69"/>
      <c r="I40" s="69"/>
      <c r="J40" s="82"/>
      <c r="K40" s="82"/>
      <c r="L40" s="82"/>
      <c r="M40" s="82"/>
      <c r="N40" s="82"/>
      <c r="O40" s="83"/>
      <c r="P40" s="83"/>
      <c r="Q40" s="83"/>
      <c r="R40" s="83"/>
      <c r="S40" s="84"/>
      <c r="T40" s="88"/>
      <c r="U40" s="85">
        <v>2</v>
      </c>
      <c r="V40" s="88"/>
      <c r="W40" s="88"/>
      <c r="X40" s="88"/>
      <c r="Y40" s="88"/>
      <c r="Z40" s="88"/>
      <c r="AA40" s="88"/>
      <c r="AB40" s="68"/>
      <c r="AC40" s="75"/>
      <c r="AD40" s="75"/>
      <c r="AE40" s="63"/>
      <c r="AF40" s="63"/>
      <c r="AG40" s="63"/>
      <c r="AH40" s="63"/>
      <c r="AI40" s="63"/>
    </row>
    <row r="41" spans="1:35" s="60" customFormat="1" ht="58.9" customHeight="1">
      <c r="A41" s="75"/>
      <c r="B41" s="74"/>
      <c r="C41" s="72"/>
      <c r="D41" s="72"/>
      <c r="E41" s="70" t="s">
        <v>113</v>
      </c>
      <c r="F41" s="70" t="s">
        <v>47</v>
      </c>
      <c r="G41" s="90" t="s">
        <v>48</v>
      </c>
      <c r="H41" s="70" t="s">
        <v>49</v>
      </c>
      <c r="I41" s="70"/>
      <c r="J41" s="83" t="s">
        <v>56</v>
      </c>
      <c r="K41" s="94" t="s">
        <v>38</v>
      </c>
      <c r="L41" s="83"/>
      <c r="M41" s="83">
        <v>8</v>
      </c>
      <c r="N41" s="83"/>
      <c r="O41" s="83"/>
      <c r="P41" s="83"/>
      <c r="Q41" s="83"/>
      <c r="R41" s="83"/>
      <c r="S41" s="84">
        <v>8</v>
      </c>
      <c r="T41" s="88">
        <v>8</v>
      </c>
      <c r="U41" s="85"/>
      <c r="V41" s="88"/>
      <c r="W41" s="88"/>
      <c r="X41" s="88"/>
      <c r="Y41" s="88">
        <v>1</v>
      </c>
      <c r="Z41" s="98"/>
      <c r="AA41" s="99"/>
      <c r="AB41" s="100" t="s">
        <v>112</v>
      </c>
      <c r="AC41" s="99"/>
      <c r="AD41" s="74"/>
      <c r="AE41" s="63"/>
      <c r="AF41" s="63"/>
      <c r="AG41" s="63"/>
      <c r="AH41" s="63"/>
      <c r="AI41" s="63"/>
    </row>
    <row r="42" spans="1:35" s="60" customFormat="1" ht="102.75" customHeight="1">
      <c r="A42" s="75"/>
      <c r="B42" s="74"/>
      <c r="C42" s="72"/>
      <c r="D42" s="68"/>
      <c r="E42" s="69" t="s">
        <v>69</v>
      </c>
      <c r="F42" s="69" t="s">
        <v>72</v>
      </c>
      <c r="G42" s="81" t="s">
        <v>48</v>
      </c>
      <c r="H42" s="69"/>
      <c r="I42" s="69"/>
      <c r="J42" s="82" t="s">
        <v>56</v>
      </c>
      <c r="K42" s="82"/>
      <c r="L42" s="82"/>
      <c r="M42" s="82">
        <v>8</v>
      </c>
      <c r="N42" s="82"/>
      <c r="O42" s="83"/>
      <c r="P42" s="83"/>
      <c r="Q42" s="83"/>
      <c r="R42" s="83"/>
      <c r="S42" s="84">
        <v>8</v>
      </c>
      <c r="T42" s="88">
        <v>8</v>
      </c>
      <c r="U42" s="85"/>
      <c r="V42" s="88"/>
      <c r="W42" s="88"/>
      <c r="X42" s="88"/>
      <c r="Y42" s="88">
        <v>1</v>
      </c>
      <c r="Z42" s="98"/>
      <c r="AA42" s="99"/>
      <c r="AB42" s="100" t="s">
        <v>112</v>
      </c>
      <c r="AC42" s="99"/>
      <c r="AD42" s="74"/>
      <c r="AE42" s="63"/>
      <c r="AF42" s="63"/>
      <c r="AG42" s="63"/>
      <c r="AH42" s="63"/>
      <c r="AI42" s="63"/>
    </row>
    <row r="43" spans="1:35" s="60" customFormat="1" ht="15">
      <c r="A43" s="75"/>
      <c r="B43" s="74"/>
      <c r="C43" s="72"/>
      <c r="D43" s="68"/>
      <c r="E43" s="69"/>
      <c r="F43" s="69"/>
      <c r="G43" s="69"/>
      <c r="H43" s="69"/>
      <c r="I43" s="69"/>
      <c r="J43" s="82"/>
      <c r="K43" s="82"/>
      <c r="L43" s="82"/>
      <c r="M43" s="82"/>
      <c r="N43" s="82"/>
      <c r="O43" s="83"/>
      <c r="P43" s="83"/>
      <c r="Q43" s="83"/>
      <c r="R43" s="83"/>
      <c r="S43" s="84"/>
      <c r="T43" s="88"/>
      <c r="U43" s="85"/>
      <c r="V43" s="88"/>
      <c r="W43" s="88"/>
      <c r="X43" s="88"/>
      <c r="Y43" s="88"/>
      <c r="Z43" s="88"/>
      <c r="AA43" s="88"/>
      <c r="AB43" s="68"/>
      <c r="AC43" s="75"/>
      <c r="AD43" s="75"/>
      <c r="AE43" s="63"/>
      <c r="AF43" s="63"/>
      <c r="AG43" s="63"/>
      <c r="AH43" s="63"/>
      <c r="AI43" s="63"/>
    </row>
    <row r="44" spans="1:35" s="60" customFormat="1" ht="40.5" customHeight="1">
      <c r="A44" s="75"/>
      <c r="B44" s="66" t="s">
        <v>114</v>
      </c>
      <c r="C44" s="72"/>
      <c r="D44" s="68" t="s">
        <v>115</v>
      </c>
      <c r="E44" s="69"/>
      <c r="F44" s="69"/>
      <c r="G44" s="69"/>
      <c r="H44" s="69"/>
      <c r="I44" s="69"/>
      <c r="J44" s="82"/>
      <c r="K44" s="82"/>
      <c r="L44" s="82"/>
      <c r="M44" s="82"/>
      <c r="N44" s="82"/>
      <c r="O44" s="83"/>
      <c r="P44" s="83"/>
      <c r="Q44" s="83"/>
      <c r="R44" s="83"/>
      <c r="S44" s="84"/>
      <c r="T44" s="88"/>
      <c r="U44" s="85">
        <v>3</v>
      </c>
      <c r="V44" s="88"/>
      <c r="W44" s="88"/>
      <c r="X44" s="88"/>
      <c r="Y44" s="88"/>
      <c r="Z44" s="88"/>
      <c r="AA44" s="88"/>
      <c r="AB44" s="68"/>
      <c r="AC44" s="75"/>
      <c r="AD44" s="75"/>
      <c r="AE44" s="63"/>
      <c r="AF44" s="63"/>
      <c r="AG44" s="63"/>
      <c r="AH44" s="63"/>
      <c r="AI44" s="63"/>
    </row>
    <row r="45" spans="1:35" s="60" customFormat="1" ht="33.75" customHeight="1">
      <c r="A45" s="75"/>
      <c r="B45" s="74"/>
      <c r="C45" s="72"/>
      <c r="D45" s="74"/>
      <c r="E45" s="70" t="s">
        <v>116</v>
      </c>
      <c r="F45" s="70" t="s">
        <v>117</v>
      </c>
      <c r="G45" s="70"/>
      <c r="H45" s="70" t="s">
        <v>117</v>
      </c>
      <c r="I45" s="70" t="s">
        <v>118</v>
      </c>
      <c r="J45" s="83"/>
      <c r="K45" s="83"/>
      <c r="L45" s="83"/>
      <c r="M45" s="83">
        <v>8</v>
      </c>
      <c r="N45" s="83"/>
      <c r="O45" s="83"/>
      <c r="P45" s="83"/>
      <c r="Q45" s="83"/>
      <c r="R45" s="83"/>
      <c r="S45" s="83">
        <v>8</v>
      </c>
      <c r="T45" s="75">
        <v>24</v>
      </c>
      <c r="U45" s="85"/>
      <c r="V45" s="88">
        <v>3</v>
      </c>
      <c r="W45" s="88"/>
      <c r="X45" s="88"/>
      <c r="Y45" s="88"/>
      <c r="Z45" s="88"/>
      <c r="AA45" s="98"/>
      <c r="AB45" s="216" t="s">
        <v>53</v>
      </c>
      <c r="AC45" s="99"/>
      <c r="AD45" s="75"/>
      <c r="AE45" s="63"/>
      <c r="AF45" s="63"/>
      <c r="AG45" s="63"/>
      <c r="AH45" s="63"/>
      <c r="AI45" s="63"/>
    </row>
    <row r="46" spans="1:35" s="60" customFormat="1" ht="36.75" customHeight="1">
      <c r="A46" s="75"/>
      <c r="B46" s="74"/>
      <c r="C46" s="72"/>
      <c r="D46" s="74"/>
      <c r="E46" s="70" t="s">
        <v>116</v>
      </c>
      <c r="F46" s="70" t="s">
        <v>119</v>
      </c>
      <c r="G46" s="101" t="s">
        <v>120</v>
      </c>
      <c r="H46" s="70"/>
      <c r="I46" s="70"/>
      <c r="J46" s="83"/>
      <c r="K46" s="83"/>
      <c r="L46" s="83"/>
      <c r="M46" s="83">
        <v>16</v>
      </c>
      <c r="N46" s="83"/>
      <c r="O46" s="83"/>
      <c r="P46" s="83"/>
      <c r="Q46" s="83"/>
      <c r="R46" s="83"/>
      <c r="S46" s="83">
        <v>16</v>
      </c>
      <c r="T46" s="75"/>
      <c r="U46" s="102">
        <v>54</v>
      </c>
      <c r="V46" s="88"/>
      <c r="W46" s="88"/>
      <c r="X46" s="88"/>
      <c r="Y46" s="88"/>
      <c r="Z46" s="88"/>
      <c r="AA46" s="98"/>
      <c r="AB46" s="216"/>
      <c r="AC46" s="99"/>
      <c r="AD46" s="75"/>
      <c r="AE46" s="63"/>
      <c r="AF46" s="63"/>
      <c r="AG46" s="63"/>
      <c r="AH46" s="63"/>
      <c r="AI46" s="63"/>
    </row>
    <row r="47" spans="1:35" s="60" customFormat="1" ht="15">
      <c r="A47" s="75"/>
      <c r="B47" s="74"/>
      <c r="C47" s="72"/>
      <c r="D47" s="68"/>
      <c r="E47" s="68"/>
      <c r="F47" s="69"/>
      <c r="G47" s="69"/>
      <c r="H47" s="69"/>
      <c r="I47" s="69"/>
      <c r="J47" s="82"/>
      <c r="K47" s="82"/>
      <c r="L47" s="82"/>
      <c r="M47" s="82"/>
      <c r="N47" s="82"/>
      <c r="O47" s="83"/>
      <c r="P47" s="83"/>
      <c r="Q47" s="83"/>
      <c r="R47" s="83"/>
      <c r="S47" s="84"/>
      <c r="T47" s="86"/>
      <c r="U47" s="85"/>
      <c r="V47" s="88"/>
      <c r="W47" s="88"/>
      <c r="X47" s="88"/>
      <c r="Y47" s="88"/>
      <c r="Z47" s="88"/>
      <c r="AA47" s="88"/>
      <c r="AB47" s="72"/>
      <c r="AC47" s="75"/>
      <c r="AD47" s="75"/>
      <c r="AE47" s="63"/>
      <c r="AF47" s="63"/>
      <c r="AG47" s="63"/>
      <c r="AH47" s="63"/>
      <c r="AI47" s="63"/>
    </row>
    <row r="1048575" spans="21:21">
      <c r="U1048575" s="103" t="e">
        <v>#VALUE!</v>
      </c>
    </row>
  </sheetData>
  <mergeCells count="2">
    <mergeCell ref="C2:AB2"/>
    <mergeCell ref="AB45:AB46"/>
  </mergeCells>
  <printOptions horizontalCentered="1" verticalCentered="1"/>
  <pageMargins left="0.19685039370078741" right="0.19685039370078741" top="0.19685039370078741" bottom="0.19685039370078741" header="0.78740157480314965" footer="0.78740157480314965"/>
  <pageSetup paperSize="8" scale="90" orientation="landscape" useFirstPageNumber="1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6"/>
  <sheetViews>
    <sheetView zoomScale="90" zoomScaleNormal="90" workbookViewId="0">
      <selection activeCell="G47" sqref="G47"/>
    </sheetView>
  </sheetViews>
  <sheetFormatPr defaultColWidth="11.7109375" defaultRowHeight="12.75"/>
  <cols>
    <col min="1" max="1" width="3.28515625" customWidth="1"/>
    <col min="2" max="2" width="7.42578125" customWidth="1"/>
    <col min="3" max="3" width="6.28515625" customWidth="1"/>
    <col min="4" max="4" width="9.42578125" customWidth="1"/>
    <col min="5" max="5" width="14.42578125" customWidth="1"/>
    <col min="6" max="6" width="9.28515625" customWidth="1"/>
    <col min="7" max="7" width="12.85546875" customWidth="1"/>
    <col min="9" max="9" width="14.140625" hidden="1" customWidth="1"/>
    <col min="10" max="10" width="7.7109375" customWidth="1"/>
    <col min="11" max="11" width="6.42578125" customWidth="1"/>
    <col min="13" max="13" width="8.42578125" customWidth="1"/>
    <col min="14" max="15" width="5.28515625" customWidth="1"/>
    <col min="16" max="16" width="6.7109375" customWidth="1"/>
    <col min="17" max="17" width="6.140625" customWidth="1"/>
    <col min="18" max="18" width="10.42578125" customWidth="1"/>
    <col min="19" max="19" width="5.7109375" customWidth="1"/>
    <col min="20" max="20" width="6.140625" customWidth="1"/>
    <col min="21" max="21" width="6.28515625" customWidth="1"/>
    <col min="22" max="22" width="10.7109375" customWidth="1"/>
    <col min="23" max="23" width="6.28515625" style="1" customWidth="1"/>
    <col min="24" max="24" width="2.140625" customWidth="1"/>
    <col min="25" max="27" width="3.28515625" customWidth="1"/>
    <col min="28" max="28" width="2.5703125" customWidth="1"/>
    <col min="29" max="29" width="3.140625" customWidth="1"/>
    <col min="30" max="30" width="14.5703125" customWidth="1"/>
    <col min="31" max="31" width="3.42578125" customWidth="1"/>
    <col min="32" max="32" width="2.7109375" customWidth="1"/>
  </cols>
  <sheetData>
    <row r="1" spans="1:53" ht="69.599999999999994" customHeight="1">
      <c r="A1" s="2"/>
      <c r="B1" s="217" t="s">
        <v>121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50"/>
      <c r="AD1" s="50"/>
      <c r="AE1" s="218" t="s">
        <v>122</v>
      </c>
      <c r="AF1" s="218"/>
    </row>
    <row r="2" spans="1:53" s="24" customFormat="1" ht="116.1" customHeight="1">
      <c r="A2" s="26" t="s">
        <v>0</v>
      </c>
      <c r="B2" s="27" t="s">
        <v>2</v>
      </c>
      <c r="C2" s="27" t="s">
        <v>123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1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42" t="s">
        <v>15</v>
      </c>
      <c r="Q2" s="3" t="s">
        <v>124</v>
      </c>
      <c r="R2" s="42" t="s">
        <v>16</v>
      </c>
      <c r="S2" s="3" t="s">
        <v>125</v>
      </c>
      <c r="T2" s="46" t="s">
        <v>17</v>
      </c>
      <c r="U2" s="47" t="s">
        <v>18</v>
      </c>
      <c r="V2" s="3" t="s">
        <v>19</v>
      </c>
      <c r="W2" s="48" t="s">
        <v>126</v>
      </c>
      <c r="X2" s="3" t="s">
        <v>20</v>
      </c>
      <c r="Y2" s="3" t="s">
        <v>21</v>
      </c>
      <c r="Z2" s="3" t="s">
        <v>22</v>
      </c>
      <c r="AA2" s="3" t="s">
        <v>23</v>
      </c>
      <c r="AB2" s="3" t="s">
        <v>24</v>
      </c>
      <c r="AC2" s="3" t="s">
        <v>25</v>
      </c>
      <c r="AD2" s="27" t="s">
        <v>26</v>
      </c>
      <c r="AE2" s="26" t="s">
        <v>27</v>
      </c>
      <c r="AF2" s="26" t="s">
        <v>28</v>
      </c>
    </row>
    <row r="3" spans="1:53" ht="87.95" customHeight="1">
      <c r="A3" s="104" t="s">
        <v>127</v>
      </c>
      <c r="B3" s="105" t="s">
        <v>128</v>
      </c>
      <c r="C3" s="106" t="s">
        <v>129</v>
      </c>
      <c r="D3" s="107" t="s">
        <v>130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108"/>
      <c r="Q3" s="108"/>
      <c r="R3" s="108"/>
      <c r="S3" s="108"/>
      <c r="T3" s="108"/>
      <c r="U3" s="108"/>
      <c r="V3" s="108"/>
      <c r="W3" s="110">
        <v>6</v>
      </c>
      <c r="X3" s="108"/>
      <c r="Y3" s="108"/>
      <c r="Z3" s="108"/>
      <c r="AA3" s="108"/>
      <c r="AB3" s="108"/>
      <c r="AC3" s="108"/>
      <c r="AD3" s="108"/>
      <c r="AE3" s="111"/>
      <c r="AF3" s="111"/>
    </row>
    <row r="4" spans="1:53" ht="74.25" customHeight="1">
      <c r="A4" s="112"/>
      <c r="B4" s="113"/>
      <c r="C4" s="113"/>
      <c r="D4" s="113"/>
      <c r="E4" s="114" t="s">
        <v>131</v>
      </c>
      <c r="F4" s="115" t="s">
        <v>86</v>
      </c>
      <c r="G4" s="113" t="s">
        <v>132</v>
      </c>
      <c r="H4" s="115" t="s">
        <v>86</v>
      </c>
      <c r="I4" s="115" t="s">
        <v>63</v>
      </c>
      <c r="J4" s="115" t="s">
        <v>35</v>
      </c>
      <c r="K4" s="116" t="s">
        <v>38</v>
      </c>
      <c r="L4" s="115"/>
      <c r="M4" s="115">
        <v>8</v>
      </c>
      <c r="N4" s="115"/>
      <c r="O4" s="117"/>
      <c r="P4" s="118"/>
      <c r="Q4" s="118"/>
      <c r="R4" s="118"/>
      <c r="S4" s="118"/>
      <c r="T4" s="118"/>
      <c r="U4" s="119">
        <v>8</v>
      </c>
      <c r="V4" s="118">
        <v>8</v>
      </c>
      <c r="W4" s="110"/>
      <c r="X4" s="118"/>
      <c r="Y4" s="118">
        <v>1</v>
      </c>
      <c r="Z4" s="118"/>
      <c r="AA4" s="118"/>
      <c r="AB4" s="118"/>
      <c r="AC4" s="118"/>
      <c r="AD4" s="120" t="s">
        <v>133</v>
      </c>
      <c r="AE4" s="111"/>
      <c r="AF4" s="111"/>
    </row>
    <row r="5" spans="1:53" ht="81" customHeight="1">
      <c r="A5" s="121"/>
      <c r="B5" s="113"/>
      <c r="C5" s="113"/>
      <c r="D5" s="113"/>
      <c r="E5" s="114" t="s">
        <v>134</v>
      </c>
      <c r="F5" s="115" t="s">
        <v>86</v>
      </c>
      <c r="G5" s="113" t="s">
        <v>135</v>
      </c>
      <c r="H5" s="115" t="s">
        <v>86</v>
      </c>
      <c r="I5" s="115" t="s">
        <v>63</v>
      </c>
      <c r="J5" s="119" t="s">
        <v>35</v>
      </c>
      <c r="K5" s="115"/>
      <c r="L5" s="115"/>
      <c r="M5" s="118">
        <v>8</v>
      </c>
      <c r="N5" s="115"/>
      <c r="O5" s="122"/>
      <c r="P5" s="118"/>
      <c r="Q5" s="108"/>
      <c r="R5" s="118"/>
      <c r="S5" s="108"/>
      <c r="T5" s="118"/>
      <c r="U5" s="119">
        <f>SUM(T5+R5+P5+N5+M5)</f>
        <v>8</v>
      </c>
      <c r="V5" s="108">
        <v>8</v>
      </c>
      <c r="W5" s="110"/>
      <c r="X5" s="108"/>
      <c r="Y5" s="108">
        <v>1</v>
      </c>
      <c r="Z5" s="108"/>
      <c r="AA5" s="108"/>
      <c r="AB5" s="108"/>
      <c r="AC5" s="108"/>
      <c r="AD5" s="120" t="s">
        <v>133</v>
      </c>
      <c r="AE5" s="111"/>
      <c r="AF5" s="111"/>
    </row>
    <row r="6" spans="1:53" ht="58.5" customHeight="1">
      <c r="A6" s="121"/>
      <c r="B6" s="123"/>
      <c r="C6" s="123"/>
      <c r="D6" s="113"/>
      <c r="E6" s="124" t="s">
        <v>136</v>
      </c>
      <c r="F6" s="115" t="s">
        <v>72</v>
      </c>
      <c r="G6" s="125" t="s">
        <v>137</v>
      </c>
      <c r="H6" s="113"/>
      <c r="I6" s="113"/>
      <c r="J6" s="126" t="s">
        <v>56</v>
      </c>
      <c r="K6" s="115"/>
      <c r="L6" s="115"/>
      <c r="M6" s="115">
        <v>8</v>
      </c>
      <c r="N6" s="115"/>
      <c r="O6" s="127"/>
      <c r="P6" s="118"/>
      <c r="Q6" s="118"/>
      <c r="R6" s="118"/>
      <c r="S6" s="118"/>
      <c r="T6" s="118"/>
      <c r="U6" s="119">
        <f>SUM(T6+R6+O6+N6+M6)</f>
        <v>8</v>
      </c>
      <c r="V6" s="118">
        <v>8</v>
      </c>
      <c r="W6" s="110"/>
      <c r="X6" s="118"/>
      <c r="Y6" s="118">
        <v>1</v>
      </c>
      <c r="Z6" s="118"/>
      <c r="AA6" s="118"/>
      <c r="AB6" s="118"/>
      <c r="AC6" s="118"/>
      <c r="AD6" s="120" t="s">
        <v>138</v>
      </c>
      <c r="AE6" s="111"/>
      <c r="AF6" s="111"/>
    </row>
    <row r="7" spans="1:53" ht="79.5" customHeight="1">
      <c r="A7" s="121"/>
      <c r="B7" s="123"/>
      <c r="C7" s="123"/>
      <c r="D7" s="113"/>
      <c r="E7" s="124" t="s">
        <v>139</v>
      </c>
      <c r="F7" s="115" t="s">
        <v>47</v>
      </c>
      <c r="G7" s="128" t="s">
        <v>48</v>
      </c>
      <c r="H7" s="115"/>
      <c r="I7" s="115"/>
      <c r="J7" s="126" t="s">
        <v>56</v>
      </c>
      <c r="K7" s="115"/>
      <c r="L7" s="115"/>
      <c r="M7" s="115">
        <v>16</v>
      </c>
      <c r="N7" s="115"/>
      <c r="O7" s="127"/>
      <c r="P7" s="118"/>
      <c r="Q7" s="119"/>
      <c r="R7" s="118"/>
      <c r="S7" s="119"/>
      <c r="T7" s="118"/>
      <c r="U7" s="119">
        <f>SUM(T7+R7+O7+N7+M7)</f>
        <v>16</v>
      </c>
      <c r="V7" s="119">
        <v>16</v>
      </c>
      <c r="W7" s="129"/>
      <c r="X7" s="119"/>
      <c r="Y7" s="119">
        <v>2</v>
      </c>
      <c r="Z7" s="119"/>
      <c r="AA7" s="119"/>
      <c r="AB7" s="119"/>
      <c r="AC7" s="119"/>
      <c r="AD7" s="120" t="s">
        <v>133</v>
      </c>
      <c r="AE7" s="111"/>
      <c r="AF7" s="111"/>
    </row>
    <row r="8" spans="1:53" ht="102.75" customHeight="1">
      <c r="A8" s="16"/>
      <c r="B8" s="23"/>
      <c r="C8" s="23"/>
      <c r="D8" s="10"/>
      <c r="E8" s="29" t="s">
        <v>140</v>
      </c>
      <c r="F8" s="5" t="s">
        <v>72</v>
      </c>
      <c r="G8" s="30" t="s">
        <v>141</v>
      </c>
      <c r="H8" s="9"/>
      <c r="I8" s="9"/>
      <c r="J8" s="43" t="s">
        <v>56</v>
      </c>
      <c r="K8" s="5"/>
      <c r="L8" s="6"/>
      <c r="M8" s="6">
        <v>8</v>
      </c>
      <c r="N8" s="6"/>
      <c r="O8" s="17"/>
      <c r="P8" s="8"/>
      <c r="Q8" s="8"/>
      <c r="R8" s="8"/>
      <c r="S8" s="8"/>
      <c r="T8" s="8"/>
      <c r="U8" s="7">
        <f>SUM(T8+R8+O8+N8+M8)</f>
        <v>8</v>
      </c>
      <c r="V8" s="7">
        <v>8</v>
      </c>
      <c r="W8" s="19"/>
      <c r="X8" s="8"/>
      <c r="Y8" s="8">
        <v>1</v>
      </c>
      <c r="Z8" s="8"/>
      <c r="AA8" s="8"/>
      <c r="AB8" s="8"/>
      <c r="AC8" s="8"/>
      <c r="AD8" s="21" t="s">
        <v>133</v>
      </c>
      <c r="AE8" s="11"/>
      <c r="AF8" s="11"/>
    </row>
    <row r="9" spans="1:53" s="25" customFormat="1" ht="19.149999999999999" customHeight="1">
      <c r="A9" s="31"/>
      <c r="B9" s="32"/>
      <c r="C9" s="32"/>
      <c r="D9" s="33"/>
      <c r="E9" s="34"/>
      <c r="F9" s="35"/>
      <c r="G9" s="36"/>
      <c r="H9" s="35"/>
      <c r="I9" s="35"/>
      <c r="J9" s="44"/>
      <c r="K9" s="35"/>
      <c r="L9" s="13"/>
      <c r="M9" s="13"/>
      <c r="N9" s="13"/>
      <c r="O9" s="18"/>
      <c r="P9" s="13"/>
      <c r="Q9" s="13"/>
      <c r="R9" s="13"/>
      <c r="S9" s="13"/>
      <c r="T9" s="13"/>
      <c r="U9" s="14">
        <f>SUM(T9+R9+O9+N9+M9)</f>
        <v>0</v>
      </c>
      <c r="V9" s="14"/>
      <c r="W9" s="49"/>
      <c r="X9" s="13"/>
      <c r="Y9" s="13"/>
      <c r="Z9" s="13"/>
      <c r="AA9" s="13"/>
      <c r="AB9" s="13"/>
      <c r="AC9" s="13"/>
      <c r="AD9" s="51"/>
      <c r="AE9" s="12"/>
      <c r="AF9" s="12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16.1" customHeight="1">
      <c r="A10" s="121"/>
      <c r="B10" s="123"/>
      <c r="C10" s="130" t="s">
        <v>142</v>
      </c>
      <c r="D10" s="114" t="s">
        <v>143</v>
      </c>
      <c r="E10" s="131"/>
      <c r="F10" s="9"/>
      <c r="G10" s="30"/>
      <c r="H10" s="9"/>
      <c r="I10" s="9"/>
      <c r="J10" s="43"/>
      <c r="K10" s="9"/>
      <c r="L10" s="10"/>
      <c r="M10" s="6"/>
      <c r="N10" s="6"/>
      <c r="O10" s="17"/>
      <c r="P10" s="8"/>
      <c r="Q10" s="6"/>
      <c r="R10" s="8"/>
      <c r="S10" s="6"/>
      <c r="T10" s="8"/>
      <c r="U10" s="7"/>
      <c r="V10" s="7"/>
      <c r="W10" s="20">
        <v>6</v>
      </c>
      <c r="X10" s="6"/>
      <c r="Y10" s="6"/>
      <c r="Z10" s="6"/>
      <c r="AA10" s="6"/>
      <c r="AB10" s="6"/>
      <c r="AC10" s="6"/>
      <c r="AD10" s="10"/>
      <c r="AE10" s="11"/>
      <c r="AF10" s="11"/>
    </row>
    <row r="11" spans="1:53" ht="50.65" customHeight="1">
      <c r="A11" s="121"/>
      <c r="B11" s="123"/>
      <c r="C11" s="123"/>
      <c r="D11" s="113"/>
      <c r="E11" s="54" t="s">
        <v>144</v>
      </c>
      <c r="F11" s="113" t="s">
        <v>86</v>
      </c>
      <c r="G11" s="125" t="s">
        <v>145</v>
      </c>
      <c r="H11" s="113"/>
      <c r="I11" s="113"/>
      <c r="J11" s="126" t="s">
        <v>56</v>
      </c>
      <c r="K11" s="114"/>
      <c r="L11" s="113"/>
      <c r="M11" s="115">
        <v>16</v>
      </c>
      <c r="N11" s="115"/>
      <c r="O11" s="127"/>
      <c r="P11" s="8"/>
      <c r="Q11" s="8"/>
      <c r="R11" s="8"/>
      <c r="S11" s="8"/>
      <c r="T11" s="8"/>
      <c r="U11" s="7">
        <f>SUM(T11+R11+O11+N11+M11)</f>
        <v>16</v>
      </c>
      <c r="V11" s="7">
        <v>16</v>
      </c>
      <c r="W11" s="19"/>
      <c r="X11" s="8"/>
      <c r="Y11" s="8">
        <v>2</v>
      </c>
      <c r="Z11" s="8"/>
      <c r="AA11" s="8"/>
      <c r="AB11" s="8"/>
      <c r="AC11" s="8"/>
      <c r="AD11" s="21" t="s">
        <v>133</v>
      </c>
      <c r="AE11" s="11"/>
      <c r="AF11" s="11"/>
    </row>
    <row r="12" spans="1:53" ht="90.75" customHeight="1">
      <c r="A12" s="121"/>
      <c r="B12" s="132"/>
      <c r="C12" s="132"/>
      <c r="D12" s="113"/>
      <c r="E12" s="54" t="s">
        <v>146</v>
      </c>
      <c r="F12" s="113" t="s">
        <v>47</v>
      </c>
      <c r="G12" s="128" t="s">
        <v>48</v>
      </c>
      <c r="H12" s="113"/>
      <c r="I12" s="113"/>
      <c r="J12" s="113" t="s">
        <v>56</v>
      </c>
      <c r="K12" s="113"/>
      <c r="L12" s="113"/>
      <c r="M12" s="115">
        <v>8</v>
      </c>
      <c r="N12" s="115"/>
      <c r="O12" s="127"/>
      <c r="P12" s="8"/>
      <c r="Q12" s="8"/>
      <c r="R12" s="8"/>
      <c r="S12" s="8"/>
      <c r="T12" s="8"/>
      <c r="U12" s="7">
        <f>SUM(T12+R12+O12+N12+M12)</f>
        <v>8</v>
      </c>
      <c r="V12" s="7">
        <v>8</v>
      </c>
      <c r="W12" s="19"/>
      <c r="X12" s="8"/>
      <c r="Y12" s="8">
        <v>1</v>
      </c>
      <c r="Z12" s="8"/>
      <c r="AA12" s="8"/>
      <c r="AB12" s="8"/>
      <c r="AC12" s="8"/>
      <c r="AD12" s="21" t="s">
        <v>133</v>
      </c>
      <c r="AE12" s="11"/>
      <c r="AF12" s="11"/>
    </row>
    <row r="13" spans="1:53" ht="60.4" customHeight="1">
      <c r="A13" s="121"/>
      <c r="B13" s="132"/>
      <c r="C13" s="132"/>
      <c r="D13" s="113"/>
      <c r="E13" s="54" t="s">
        <v>147</v>
      </c>
      <c r="F13" s="113" t="s">
        <v>72</v>
      </c>
      <c r="G13" s="133" t="s">
        <v>148</v>
      </c>
      <c r="H13" s="113"/>
      <c r="I13" s="113"/>
      <c r="J13" s="113" t="s">
        <v>56</v>
      </c>
      <c r="K13" s="134"/>
      <c r="L13" s="113"/>
      <c r="M13" s="115">
        <v>16</v>
      </c>
      <c r="N13" s="115"/>
      <c r="O13" s="127"/>
      <c r="P13" s="8"/>
      <c r="Q13" s="8"/>
      <c r="R13" s="8"/>
      <c r="S13" s="8"/>
      <c r="T13" s="8"/>
      <c r="U13" s="7">
        <f>SUM(T13+R13+O13+N13+M13)</f>
        <v>16</v>
      </c>
      <c r="V13" s="7">
        <v>16</v>
      </c>
      <c r="W13" s="19"/>
      <c r="X13" s="8"/>
      <c r="Y13" s="8"/>
      <c r="Z13" s="8">
        <v>2</v>
      </c>
      <c r="AA13" s="8"/>
      <c r="AB13" s="8"/>
      <c r="AC13" s="8"/>
      <c r="AD13" s="21" t="s">
        <v>149</v>
      </c>
      <c r="AE13" s="11"/>
      <c r="AF13" s="11"/>
    </row>
    <row r="14" spans="1:53" ht="62.1" customHeight="1">
      <c r="A14" s="16"/>
      <c r="B14" s="23"/>
      <c r="C14" s="23"/>
      <c r="D14" s="10"/>
      <c r="E14" s="54" t="s">
        <v>150</v>
      </c>
      <c r="F14" s="113" t="s">
        <v>72</v>
      </c>
      <c r="G14" s="133" t="s">
        <v>151</v>
      </c>
      <c r="H14" s="113"/>
      <c r="I14" s="113" t="s">
        <v>63</v>
      </c>
      <c r="J14" s="126"/>
      <c r="K14" s="135" t="s">
        <v>38</v>
      </c>
      <c r="L14" s="113"/>
      <c r="M14" s="115">
        <v>8</v>
      </c>
      <c r="N14" s="115"/>
      <c r="O14" s="127"/>
      <c r="P14" s="8"/>
      <c r="Q14" s="8"/>
      <c r="R14" s="8"/>
      <c r="S14" s="8"/>
      <c r="T14" s="8"/>
      <c r="U14" s="7">
        <f>SUM(T14+R14+O14+N14+M14)</f>
        <v>8</v>
      </c>
      <c r="V14" s="7">
        <v>8</v>
      </c>
      <c r="W14" s="19"/>
      <c r="X14" s="8"/>
      <c r="Y14" s="8">
        <v>1</v>
      </c>
      <c r="Z14" s="8"/>
      <c r="AA14" s="8"/>
      <c r="AB14" s="8"/>
      <c r="AC14" s="8"/>
      <c r="AD14" s="21" t="s">
        <v>138</v>
      </c>
      <c r="AE14" s="11"/>
      <c r="AF14" s="11"/>
    </row>
    <row r="15" spans="1:53" s="25" customFormat="1" ht="20.65" customHeight="1">
      <c r="A15" s="31"/>
      <c r="B15" s="32"/>
      <c r="C15" s="32"/>
      <c r="D15" s="33"/>
      <c r="E15" s="34"/>
      <c r="F15" s="35"/>
      <c r="G15" s="36"/>
      <c r="H15" s="35"/>
      <c r="I15" s="35"/>
      <c r="J15" s="44"/>
      <c r="K15" s="35"/>
      <c r="L15" s="13"/>
      <c r="M15" s="13"/>
      <c r="N15" s="13"/>
      <c r="O15" s="18"/>
      <c r="P15" s="13"/>
      <c r="Q15" s="13"/>
      <c r="R15" s="13"/>
      <c r="S15" s="13"/>
      <c r="T15" s="13"/>
      <c r="U15" s="14">
        <f>SUM(T15+R15+O15+N15+M15)</f>
        <v>0</v>
      </c>
      <c r="V15" s="14"/>
      <c r="W15" s="49"/>
      <c r="X15" s="13"/>
      <c r="Y15" s="13"/>
      <c r="Z15" s="13"/>
      <c r="AA15" s="13"/>
      <c r="AB15" s="13"/>
      <c r="AC15" s="13"/>
      <c r="AD15" s="33"/>
      <c r="AE15" s="12"/>
      <c r="AF15" s="12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66.400000000000006" customHeight="1">
      <c r="A16" s="137"/>
      <c r="B16" s="132"/>
      <c r="C16" s="138" t="s">
        <v>152</v>
      </c>
      <c r="D16" s="136" t="s">
        <v>153</v>
      </c>
      <c r="E16" s="131"/>
      <c r="F16" s="113"/>
      <c r="G16" s="133"/>
      <c r="H16" s="113"/>
      <c r="I16" s="113"/>
      <c r="J16" s="126"/>
      <c r="K16" s="113"/>
      <c r="L16" s="113"/>
      <c r="M16" s="113"/>
      <c r="N16" s="113"/>
      <c r="O16" s="127"/>
      <c r="P16" s="120"/>
      <c r="Q16" s="120"/>
      <c r="R16" s="120"/>
      <c r="S16" s="120"/>
      <c r="T16" s="120"/>
      <c r="U16" s="126"/>
      <c r="V16" s="126"/>
      <c r="W16" s="139">
        <v>7</v>
      </c>
      <c r="X16" s="120"/>
      <c r="Y16" s="120"/>
      <c r="Z16" s="120"/>
      <c r="AA16" s="120"/>
      <c r="AB16" s="120"/>
      <c r="AC16" s="120"/>
      <c r="AD16" s="120"/>
      <c r="AE16" s="11"/>
      <c r="AF16" s="11"/>
    </row>
    <row r="17" spans="1:53" ht="66.400000000000006" customHeight="1">
      <c r="A17" s="137"/>
      <c r="B17" s="132"/>
      <c r="C17" s="132"/>
      <c r="D17" s="113"/>
      <c r="E17" s="54" t="s">
        <v>154</v>
      </c>
      <c r="F17" s="113" t="s">
        <v>155</v>
      </c>
      <c r="G17" s="133" t="s">
        <v>156</v>
      </c>
      <c r="H17" s="113" t="s">
        <v>155</v>
      </c>
      <c r="I17" s="113" t="s">
        <v>157</v>
      </c>
      <c r="J17" s="126" t="s">
        <v>64</v>
      </c>
      <c r="K17" s="114"/>
      <c r="L17" s="113"/>
      <c r="M17" s="113">
        <v>24</v>
      </c>
      <c r="N17" s="113"/>
      <c r="O17" s="127"/>
      <c r="P17" s="120"/>
      <c r="Q17" s="120"/>
      <c r="R17" s="120"/>
      <c r="S17" s="120"/>
      <c r="T17" s="120"/>
      <c r="U17" s="126">
        <f>SUM(T17+R17+O17+N17+M17)</f>
        <v>24</v>
      </c>
      <c r="V17" s="126">
        <v>24</v>
      </c>
      <c r="W17" s="139"/>
      <c r="X17" s="120">
        <v>3</v>
      </c>
      <c r="Y17" s="120"/>
      <c r="Z17" s="120"/>
      <c r="AA17" s="120"/>
      <c r="AB17" s="120"/>
      <c r="AC17" s="120"/>
      <c r="AD17" s="120" t="s">
        <v>158</v>
      </c>
      <c r="AE17" s="11"/>
      <c r="AF17" s="11"/>
    </row>
    <row r="18" spans="1:53" ht="61.35" customHeight="1">
      <c r="A18" s="137"/>
      <c r="B18" s="132"/>
      <c r="C18" s="132"/>
      <c r="D18" s="113"/>
      <c r="E18" s="219" t="s">
        <v>159</v>
      </c>
      <c r="F18" s="113" t="s">
        <v>160</v>
      </c>
      <c r="G18" s="133" t="s">
        <v>161</v>
      </c>
      <c r="H18" s="113" t="s">
        <v>160</v>
      </c>
      <c r="I18" s="113" t="s">
        <v>63</v>
      </c>
      <c r="J18" s="126" t="s">
        <v>64</v>
      </c>
      <c r="K18" s="113"/>
      <c r="L18" s="113"/>
      <c r="M18" s="113">
        <v>8</v>
      </c>
      <c r="N18" s="113"/>
      <c r="O18" s="127"/>
      <c r="P18" s="120"/>
      <c r="Q18" s="120"/>
      <c r="R18" s="120"/>
      <c r="S18" s="120"/>
      <c r="T18" s="120"/>
      <c r="U18" s="126">
        <v>8</v>
      </c>
      <c r="V18" s="126">
        <v>8</v>
      </c>
      <c r="W18" s="139"/>
      <c r="X18" s="120"/>
      <c r="Y18" s="120">
        <v>1</v>
      </c>
      <c r="Z18" s="120"/>
      <c r="AA18" s="120"/>
      <c r="AB18" s="120"/>
      <c r="AC18" s="120"/>
      <c r="AD18" s="120" t="s">
        <v>162</v>
      </c>
      <c r="AE18" s="11"/>
      <c r="AF18" s="11"/>
    </row>
    <row r="19" spans="1:53" ht="61.35" customHeight="1">
      <c r="A19" s="137"/>
      <c r="B19" s="132"/>
      <c r="C19" s="132"/>
      <c r="D19" s="113"/>
      <c r="E19" s="220"/>
      <c r="F19" s="113" t="s">
        <v>160</v>
      </c>
      <c r="G19" s="133" t="s">
        <v>163</v>
      </c>
      <c r="H19" s="113" t="s">
        <v>160</v>
      </c>
      <c r="I19" s="113" t="s">
        <v>63</v>
      </c>
      <c r="J19" s="126" t="s">
        <v>64</v>
      </c>
      <c r="K19" s="113"/>
      <c r="L19" s="113"/>
      <c r="M19" s="113">
        <v>8</v>
      </c>
      <c r="N19" s="113"/>
      <c r="O19" s="127"/>
      <c r="P19" s="120"/>
      <c r="Q19" s="120"/>
      <c r="R19" s="120"/>
      <c r="S19" s="120"/>
      <c r="T19" s="120"/>
      <c r="U19" s="126">
        <v>8</v>
      </c>
      <c r="V19" s="126">
        <v>8</v>
      </c>
      <c r="W19" s="139"/>
      <c r="X19" s="120"/>
      <c r="Y19" s="120">
        <v>1</v>
      </c>
      <c r="Z19" s="120"/>
      <c r="AA19" s="120"/>
      <c r="AB19" s="120"/>
      <c r="AC19" s="120"/>
      <c r="AD19" s="120" t="s">
        <v>162</v>
      </c>
      <c r="AE19" s="11"/>
      <c r="AF19" s="11"/>
    </row>
    <row r="20" spans="1:53" ht="54.75" customHeight="1">
      <c r="A20" s="16"/>
      <c r="B20" s="28"/>
      <c r="C20" s="28"/>
      <c r="D20" s="10"/>
      <c r="E20" s="219" t="s">
        <v>164</v>
      </c>
      <c r="F20" s="115" t="s">
        <v>165</v>
      </c>
      <c r="G20" s="133" t="s">
        <v>166</v>
      </c>
      <c r="H20" s="115" t="s">
        <v>165</v>
      </c>
      <c r="I20" s="115" t="s">
        <v>63</v>
      </c>
      <c r="J20" s="126" t="s">
        <v>35</v>
      </c>
      <c r="K20" s="143" t="s">
        <v>38</v>
      </c>
      <c r="L20" s="115"/>
      <c r="M20" s="115">
        <v>8</v>
      </c>
      <c r="N20" s="115"/>
      <c r="O20" s="127"/>
      <c r="P20" s="118"/>
      <c r="Q20" s="118"/>
      <c r="R20" s="118"/>
      <c r="S20" s="118"/>
      <c r="T20" s="118"/>
      <c r="U20" s="119">
        <v>8</v>
      </c>
      <c r="V20" s="119">
        <v>8</v>
      </c>
      <c r="W20" s="19"/>
      <c r="X20" s="8"/>
      <c r="Y20" s="8">
        <v>1</v>
      </c>
      <c r="Z20" s="8"/>
      <c r="AA20" s="8"/>
      <c r="AB20" s="8"/>
      <c r="AC20" s="8"/>
      <c r="AD20" s="21" t="s">
        <v>167</v>
      </c>
      <c r="AE20" s="11"/>
      <c r="AF20" s="11"/>
    </row>
    <row r="21" spans="1:53" ht="63" customHeight="1">
      <c r="A21" s="16"/>
      <c r="B21" s="28"/>
      <c r="C21" s="28"/>
      <c r="D21" s="10"/>
      <c r="E21" s="220"/>
      <c r="F21" s="115" t="s">
        <v>165</v>
      </c>
      <c r="G21" s="133" t="s">
        <v>168</v>
      </c>
      <c r="H21" s="115" t="s">
        <v>165</v>
      </c>
      <c r="I21" s="115" t="s">
        <v>169</v>
      </c>
      <c r="J21" s="126" t="s">
        <v>64</v>
      </c>
      <c r="K21" s="55"/>
      <c r="L21" s="115"/>
      <c r="M21" s="115">
        <v>8</v>
      </c>
      <c r="N21" s="115"/>
      <c r="O21" s="127"/>
      <c r="P21" s="118"/>
      <c r="Q21" s="118"/>
      <c r="R21" s="118"/>
      <c r="S21" s="118"/>
      <c r="T21" s="118"/>
      <c r="U21" s="119">
        <v>8</v>
      </c>
      <c r="V21" s="119">
        <v>8</v>
      </c>
      <c r="W21" s="19"/>
      <c r="X21" s="8"/>
      <c r="Y21" s="8">
        <v>1</v>
      </c>
      <c r="Z21" s="8"/>
      <c r="AA21" s="8"/>
      <c r="AB21" s="8"/>
      <c r="AC21" s="8"/>
      <c r="AD21" s="21" t="s">
        <v>167</v>
      </c>
      <c r="AE21" s="11"/>
      <c r="AF21" s="11"/>
    </row>
    <row r="22" spans="1:53" ht="38.1" customHeight="1">
      <c r="A22" s="16"/>
      <c r="B22" s="28"/>
      <c r="C22" s="28"/>
      <c r="D22" s="10"/>
      <c r="E22" s="37"/>
      <c r="F22" s="5"/>
      <c r="G22" s="30"/>
      <c r="H22" s="5"/>
      <c r="I22" s="5"/>
      <c r="J22" s="43"/>
      <c r="K22" s="5"/>
      <c r="L22" s="6"/>
      <c r="M22" s="6"/>
      <c r="N22" s="6"/>
      <c r="O22" s="17"/>
      <c r="P22" s="8"/>
      <c r="Q22" s="8"/>
      <c r="R22" s="8"/>
      <c r="S22" s="8"/>
      <c r="T22" s="8"/>
      <c r="U22" s="7"/>
      <c r="V22" s="7"/>
      <c r="W22" s="19"/>
      <c r="X22" s="8"/>
      <c r="Y22" s="8"/>
      <c r="Z22" s="8"/>
      <c r="AA22" s="8"/>
      <c r="AB22" s="8"/>
      <c r="AC22" s="8"/>
      <c r="AD22" s="21"/>
      <c r="AE22" s="11"/>
      <c r="AF22" s="11"/>
    </row>
    <row r="23" spans="1:53" s="25" customFormat="1" ht="14.85" customHeight="1">
      <c r="A23" s="31"/>
      <c r="B23" s="32"/>
      <c r="C23" s="32"/>
      <c r="D23" s="33"/>
      <c r="E23" s="34"/>
      <c r="F23" s="35"/>
      <c r="G23" s="36"/>
      <c r="H23" s="35"/>
      <c r="I23" s="35"/>
      <c r="J23" s="44"/>
      <c r="K23" s="35"/>
      <c r="L23" s="13"/>
      <c r="M23" s="13"/>
      <c r="N23" s="13"/>
      <c r="O23" s="18"/>
      <c r="P23" s="13"/>
      <c r="Q23" s="13"/>
      <c r="R23" s="13"/>
      <c r="S23" s="13"/>
      <c r="T23" s="13"/>
      <c r="U23" s="14"/>
      <c r="V23" s="14"/>
      <c r="W23" s="49"/>
      <c r="X23" s="13"/>
      <c r="Y23" s="13"/>
      <c r="Z23" s="13"/>
      <c r="AA23" s="13"/>
      <c r="AB23" s="13"/>
      <c r="AC23" s="13"/>
      <c r="AD23" s="33"/>
      <c r="AE23" s="12"/>
      <c r="AF23" s="12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46.35" customHeight="1">
      <c r="A24" s="137"/>
      <c r="B24" s="132"/>
      <c r="C24" s="132"/>
      <c r="D24" s="113"/>
      <c r="E24" s="131"/>
      <c r="F24" s="113"/>
      <c r="G24" s="133"/>
      <c r="H24" s="113"/>
      <c r="I24" s="113"/>
      <c r="J24" s="126"/>
      <c r="K24" s="113"/>
      <c r="L24" s="113"/>
      <c r="M24" s="113"/>
      <c r="N24" s="113"/>
      <c r="O24" s="127"/>
      <c r="P24" s="120"/>
      <c r="Q24" s="120"/>
      <c r="R24" s="120"/>
      <c r="S24" s="120"/>
      <c r="T24" s="120"/>
      <c r="U24" s="126"/>
      <c r="V24" s="126"/>
      <c r="W24" s="139"/>
      <c r="X24" s="120"/>
      <c r="Y24" s="120"/>
      <c r="Z24" s="120"/>
      <c r="AA24" s="120"/>
      <c r="AB24" s="120"/>
      <c r="AC24" s="120"/>
      <c r="AD24" s="120"/>
      <c r="AE24" s="11"/>
      <c r="AF24" s="11"/>
    </row>
    <row r="25" spans="1:53" ht="58.9" customHeight="1">
      <c r="A25" s="137"/>
      <c r="B25" s="105" t="s">
        <v>170</v>
      </c>
      <c r="C25" s="138" t="s">
        <v>171</v>
      </c>
      <c r="D25" s="114" t="s">
        <v>172</v>
      </c>
      <c r="E25" s="131"/>
      <c r="F25" s="113"/>
      <c r="G25" s="133"/>
      <c r="H25" s="113"/>
      <c r="I25" s="113"/>
      <c r="J25" s="126"/>
      <c r="K25" s="113"/>
      <c r="L25" s="113"/>
      <c r="M25" s="113"/>
      <c r="N25" s="113"/>
      <c r="O25" s="127"/>
      <c r="P25" s="120"/>
      <c r="Q25" s="120"/>
      <c r="R25" s="120"/>
      <c r="S25" s="120"/>
      <c r="T25" s="120"/>
      <c r="U25" s="126"/>
      <c r="V25" s="126"/>
      <c r="W25" s="139">
        <v>4</v>
      </c>
      <c r="X25" s="120"/>
      <c r="Y25" s="120"/>
      <c r="Z25" s="120"/>
      <c r="AA25" s="120"/>
      <c r="AB25" s="120"/>
      <c r="AC25" s="120"/>
      <c r="AD25" s="120"/>
      <c r="AE25" s="11"/>
      <c r="AF25" s="11"/>
    </row>
    <row r="26" spans="1:53" ht="47.25" customHeight="1">
      <c r="A26" s="137"/>
      <c r="B26" s="113"/>
      <c r="C26" s="113"/>
      <c r="D26" s="113"/>
      <c r="E26" s="221" t="s">
        <v>173</v>
      </c>
      <c r="F26" s="113" t="s">
        <v>174</v>
      </c>
      <c r="G26" s="113" t="s">
        <v>175</v>
      </c>
      <c r="H26" s="113" t="s">
        <v>174</v>
      </c>
      <c r="I26" s="113" t="s">
        <v>63</v>
      </c>
      <c r="J26" s="126" t="s">
        <v>64</v>
      </c>
      <c r="K26" s="140" t="s">
        <v>38</v>
      </c>
      <c r="L26" s="113"/>
      <c r="M26" s="113">
        <v>8</v>
      </c>
      <c r="N26" s="113"/>
      <c r="O26" s="141"/>
      <c r="P26" s="120"/>
      <c r="Q26" s="120"/>
      <c r="R26" s="120"/>
      <c r="S26" s="120"/>
      <c r="T26" s="120"/>
      <c r="U26" s="126">
        <f>SUM(T26+R26+P26+N26+M26)</f>
        <v>8</v>
      </c>
      <c r="V26" s="120">
        <v>8</v>
      </c>
      <c r="W26" s="139"/>
      <c r="X26" s="120"/>
      <c r="Y26" s="120">
        <v>1</v>
      </c>
      <c r="Z26" s="120"/>
      <c r="AA26" s="120"/>
      <c r="AB26" s="120"/>
      <c r="AC26" s="120"/>
      <c r="AD26" s="120" t="s">
        <v>167</v>
      </c>
      <c r="AE26" s="11"/>
      <c r="AF26" s="11"/>
    </row>
    <row r="27" spans="1:53" ht="76.150000000000006" customHeight="1">
      <c r="A27" s="137"/>
      <c r="B27" s="113"/>
      <c r="C27" s="113"/>
      <c r="D27" s="113"/>
      <c r="E27" s="222"/>
      <c r="F27" s="113" t="s">
        <v>174</v>
      </c>
      <c r="G27" s="113" t="s">
        <v>176</v>
      </c>
      <c r="H27" s="113" t="s">
        <v>174</v>
      </c>
      <c r="I27" s="113" t="s">
        <v>63</v>
      </c>
      <c r="J27" s="113" t="s">
        <v>35</v>
      </c>
      <c r="K27" s="113"/>
      <c r="L27" s="113"/>
      <c r="M27" s="113">
        <v>8</v>
      </c>
      <c r="N27" s="113"/>
      <c r="O27" s="142"/>
      <c r="P27" s="120"/>
      <c r="Q27" s="113"/>
      <c r="R27" s="120"/>
      <c r="S27" s="113"/>
      <c r="T27" s="120"/>
      <c r="U27" s="126">
        <f>SUM(T27+R27+P27+N27+M27)</f>
        <v>8</v>
      </c>
      <c r="V27" s="113">
        <v>8</v>
      </c>
      <c r="W27" s="139"/>
      <c r="X27" s="113"/>
      <c r="Y27" s="113">
        <v>1</v>
      </c>
      <c r="Z27" s="113"/>
      <c r="AA27" s="113"/>
      <c r="AB27" s="113"/>
      <c r="AC27" s="113"/>
      <c r="AD27" s="120" t="s">
        <v>167</v>
      </c>
      <c r="AE27" s="11"/>
      <c r="AF27" s="11"/>
    </row>
    <row r="28" spans="1:53" ht="73.900000000000006" customHeight="1">
      <c r="A28" s="137"/>
      <c r="B28" s="113"/>
      <c r="C28" s="113"/>
      <c r="D28" s="113"/>
      <c r="E28" s="114" t="s">
        <v>177</v>
      </c>
      <c r="F28" s="113" t="s">
        <v>178</v>
      </c>
      <c r="G28" s="113" t="s">
        <v>179</v>
      </c>
      <c r="H28" s="113" t="s">
        <v>178</v>
      </c>
      <c r="I28" s="113" t="s">
        <v>63</v>
      </c>
      <c r="J28" s="113" t="s">
        <v>35</v>
      </c>
      <c r="K28" s="113"/>
      <c r="L28" s="113"/>
      <c r="M28" s="113">
        <v>8</v>
      </c>
      <c r="N28" s="113"/>
      <c r="O28" s="120"/>
      <c r="P28" s="120"/>
      <c r="Q28" s="120"/>
      <c r="R28" s="120"/>
      <c r="S28" s="120"/>
      <c r="T28" s="120"/>
      <c r="U28" s="126">
        <f>SUM(T28+R28+P28+N28+M28)</f>
        <v>8</v>
      </c>
      <c r="V28" s="120">
        <v>8</v>
      </c>
      <c r="W28" s="139"/>
      <c r="X28" s="120"/>
      <c r="Y28" s="120">
        <v>1</v>
      </c>
      <c r="Z28" s="120"/>
      <c r="AA28" s="120"/>
      <c r="AB28" s="120"/>
      <c r="AC28" s="120"/>
      <c r="AD28" s="120" t="s">
        <v>167</v>
      </c>
      <c r="AE28" s="11"/>
      <c r="AF28" s="11"/>
    </row>
    <row r="29" spans="1:53" ht="79.7" customHeight="1">
      <c r="A29" s="137"/>
      <c r="B29" s="113"/>
      <c r="C29" s="113"/>
      <c r="D29" s="113"/>
      <c r="E29" s="114" t="s">
        <v>180</v>
      </c>
      <c r="F29" s="113" t="s">
        <v>181</v>
      </c>
      <c r="G29" s="120" t="s">
        <v>182</v>
      </c>
      <c r="H29" s="113" t="s">
        <v>181</v>
      </c>
      <c r="I29" s="113" t="s">
        <v>34</v>
      </c>
      <c r="J29" s="126" t="s">
        <v>64</v>
      </c>
      <c r="K29" s="113"/>
      <c r="L29" s="113"/>
      <c r="M29" s="113">
        <v>8</v>
      </c>
      <c r="N29" s="113"/>
      <c r="O29" s="120"/>
      <c r="P29" s="120"/>
      <c r="Q29" s="120"/>
      <c r="R29" s="120"/>
      <c r="S29" s="120"/>
      <c r="T29" s="120"/>
      <c r="U29" s="126">
        <f>SUM(T29+R29+P29+N29+M29)</f>
        <v>8</v>
      </c>
      <c r="V29" s="120">
        <v>8</v>
      </c>
      <c r="W29" s="139"/>
      <c r="X29" s="120"/>
      <c r="Y29" s="120">
        <v>1</v>
      </c>
      <c r="Z29" s="120"/>
      <c r="AA29" s="120"/>
      <c r="AB29" s="120"/>
      <c r="AC29" s="120"/>
      <c r="AD29" s="120" t="s">
        <v>167</v>
      </c>
      <c r="AE29" s="11"/>
      <c r="AF29" s="52" t="s">
        <v>52</v>
      </c>
    </row>
    <row r="30" spans="1:53" s="25" customFormat="1" ht="15.75" customHeight="1">
      <c r="A30" s="31"/>
      <c r="B30" s="13"/>
      <c r="C30" s="13"/>
      <c r="D30" s="33"/>
      <c r="E30" s="38"/>
      <c r="F30" s="35"/>
      <c r="G30" s="35"/>
      <c r="H30" s="35"/>
      <c r="I30" s="35"/>
      <c r="J30" s="45"/>
      <c r="K30" s="35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13"/>
      <c r="W30" s="49"/>
      <c r="X30" s="13"/>
      <c r="Y30" s="13"/>
      <c r="Z30" s="13"/>
      <c r="AA30" s="13"/>
      <c r="AB30" s="13"/>
      <c r="AC30" s="13"/>
      <c r="AD30" s="33"/>
      <c r="AE30" s="12"/>
      <c r="AF30" s="1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72.2" customHeight="1">
      <c r="A31" s="16"/>
      <c r="B31" s="113"/>
      <c r="C31" s="138" t="s">
        <v>183</v>
      </c>
      <c r="D31" s="114" t="s">
        <v>184</v>
      </c>
      <c r="E31" s="114"/>
      <c r="F31" s="113"/>
      <c r="G31" s="113"/>
      <c r="H31" s="113"/>
      <c r="I31" s="113"/>
      <c r="J31" s="113"/>
      <c r="K31" s="113"/>
      <c r="L31" s="113"/>
      <c r="M31" s="113"/>
      <c r="N31" s="113"/>
      <c r="O31" s="120"/>
      <c r="P31" s="120"/>
      <c r="Q31" s="120"/>
      <c r="R31" s="120"/>
      <c r="S31" s="120"/>
      <c r="T31" s="120"/>
      <c r="U31" s="126"/>
      <c r="V31" s="120"/>
      <c r="W31" s="20">
        <v>6</v>
      </c>
      <c r="X31" s="8"/>
      <c r="Y31" s="8"/>
      <c r="Z31" s="8"/>
      <c r="AA31" s="8"/>
      <c r="AB31" s="8"/>
      <c r="AC31" s="8"/>
      <c r="AD31" s="21"/>
      <c r="AE31" s="11"/>
      <c r="AF31" s="11"/>
    </row>
    <row r="32" spans="1:53" ht="57.2" customHeight="1">
      <c r="A32" s="16"/>
      <c r="B32" s="113"/>
      <c r="C32" s="113"/>
      <c r="D32" s="113"/>
      <c r="E32" s="114" t="s">
        <v>185</v>
      </c>
      <c r="F32" s="113" t="s">
        <v>86</v>
      </c>
      <c r="G32" s="114" t="s">
        <v>48</v>
      </c>
      <c r="H32" s="113"/>
      <c r="I32" s="113"/>
      <c r="J32" s="113" t="s">
        <v>56</v>
      </c>
      <c r="K32" s="113"/>
      <c r="L32" s="113"/>
      <c r="M32" s="113">
        <v>8</v>
      </c>
      <c r="N32" s="113"/>
      <c r="O32" s="120"/>
      <c r="P32" s="120"/>
      <c r="Q32" s="120"/>
      <c r="R32" s="120"/>
      <c r="S32" s="120"/>
      <c r="T32" s="120"/>
      <c r="U32" s="126">
        <f>SUM(T32+R32+P32+N32+M32)</f>
        <v>8</v>
      </c>
      <c r="V32" s="120">
        <v>8</v>
      </c>
      <c r="W32" s="19"/>
      <c r="X32" s="8"/>
      <c r="Y32" s="8">
        <v>1</v>
      </c>
      <c r="Z32" s="8"/>
      <c r="AA32" s="8"/>
      <c r="AB32" s="8"/>
      <c r="AC32" s="8"/>
      <c r="AD32" s="21" t="s">
        <v>138</v>
      </c>
      <c r="AE32" s="11"/>
      <c r="AF32" s="11"/>
    </row>
    <row r="33" spans="1:53" ht="49.9" customHeight="1">
      <c r="A33" s="16"/>
      <c r="B33" s="113"/>
      <c r="C33" s="113"/>
      <c r="D33" s="113"/>
      <c r="E33" s="114" t="s">
        <v>186</v>
      </c>
      <c r="F33" s="113" t="s">
        <v>86</v>
      </c>
      <c r="G33" s="113" t="s">
        <v>132</v>
      </c>
      <c r="H33" s="113" t="s">
        <v>86</v>
      </c>
      <c r="I33" s="113" t="s">
        <v>63</v>
      </c>
      <c r="J33" s="113" t="s">
        <v>35</v>
      </c>
      <c r="K33" s="113"/>
      <c r="L33" s="113"/>
      <c r="M33" s="113">
        <v>8</v>
      </c>
      <c r="N33" s="113"/>
      <c r="O33" s="120"/>
      <c r="P33" s="120"/>
      <c r="Q33" s="120"/>
      <c r="R33" s="120"/>
      <c r="S33" s="120"/>
      <c r="T33" s="120"/>
      <c r="U33" s="126">
        <f>SUM(T33+R33+P33+N33+M33)</f>
        <v>8</v>
      </c>
      <c r="V33" s="120">
        <v>8</v>
      </c>
      <c r="W33" s="19"/>
      <c r="X33" s="8"/>
      <c r="Y33" s="8">
        <v>1</v>
      </c>
      <c r="Z33" s="8"/>
      <c r="AA33" s="8"/>
      <c r="AB33" s="8"/>
      <c r="AC33" s="8"/>
      <c r="AD33" s="21" t="s">
        <v>133</v>
      </c>
      <c r="AE33" s="11"/>
      <c r="AF33" s="11"/>
    </row>
    <row r="34" spans="1:53" ht="53.85" customHeight="1">
      <c r="A34" s="16"/>
      <c r="B34" s="113"/>
      <c r="C34" s="113"/>
      <c r="D34" s="113"/>
      <c r="E34" s="114" t="s">
        <v>187</v>
      </c>
      <c r="F34" s="113" t="s">
        <v>72</v>
      </c>
      <c r="G34" s="113" t="s">
        <v>132</v>
      </c>
      <c r="H34" s="113" t="s">
        <v>86</v>
      </c>
      <c r="I34" s="113" t="s">
        <v>63</v>
      </c>
      <c r="J34" s="113" t="s">
        <v>35</v>
      </c>
      <c r="K34" s="113"/>
      <c r="L34" s="113"/>
      <c r="M34" s="113">
        <v>8</v>
      </c>
      <c r="N34" s="113"/>
      <c r="O34" s="120"/>
      <c r="P34" s="120"/>
      <c r="Q34" s="120"/>
      <c r="R34" s="120"/>
      <c r="S34" s="120"/>
      <c r="T34" s="120"/>
      <c r="U34" s="126">
        <f>SUM(T34+R34+P34+N34+M34)</f>
        <v>8</v>
      </c>
      <c r="V34" s="120">
        <v>8</v>
      </c>
      <c r="W34" s="19"/>
      <c r="X34" s="8"/>
      <c r="Y34" s="8">
        <v>1</v>
      </c>
      <c r="Z34" s="8"/>
      <c r="AA34" s="8"/>
      <c r="AB34" s="8"/>
      <c r="AC34" s="8"/>
      <c r="AD34" s="21" t="s">
        <v>133</v>
      </c>
      <c r="AE34" s="11"/>
      <c r="AF34" s="11"/>
    </row>
    <row r="35" spans="1:53" ht="79.7" customHeight="1">
      <c r="A35" s="16"/>
      <c r="B35" s="113"/>
      <c r="C35" s="113"/>
      <c r="D35" s="113"/>
      <c r="E35" s="114" t="s">
        <v>188</v>
      </c>
      <c r="F35" s="113" t="s">
        <v>189</v>
      </c>
      <c r="G35" s="144" t="s">
        <v>48</v>
      </c>
      <c r="H35" s="134"/>
      <c r="I35" s="113"/>
      <c r="J35" s="113" t="s">
        <v>56</v>
      </c>
      <c r="K35" s="134"/>
      <c r="L35" s="113"/>
      <c r="M35" s="113">
        <v>16</v>
      </c>
      <c r="N35" s="113"/>
      <c r="O35" s="120"/>
      <c r="P35" s="120"/>
      <c r="Q35" s="120"/>
      <c r="R35" s="120"/>
      <c r="S35" s="120"/>
      <c r="T35" s="120"/>
      <c r="U35" s="126">
        <f>SUM(T35+R35+P35+N35+M35)</f>
        <v>16</v>
      </c>
      <c r="V35" s="120">
        <v>16</v>
      </c>
      <c r="W35" s="19"/>
      <c r="X35" s="8"/>
      <c r="Y35" s="8">
        <v>2</v>
      </c>
      <c r="Z35" s="8"/>
      <c r="AA35" s="8"/>
      <c r="AB35" s="8"/>
      <c r="AC35" s="8"/>
      <c r="AD35" s="21" t="s">
        <v>133</v>
      </c>
      <c r="AE35" s="11"/>
      <c r="AF35" s="11"/>
    </row>
    <row r="36" spans="1:53" ht="73.900000000000006" customHeight="1">
      <c r="A36" s="16"/>
      <c r="B36" s="113"/>
      <c r="C36" s="113"/>
      <c r="D36" s="113"/>
      <c r="E36" s="114" t="s">
        <v>190</v>
      </c>
      <c r="F36" s="113" t="s">
        <v>72</v>
      </c>
      <c r="G36" s="113" t="s">
        <v>278</v>
      </c>
      <c r="H36" s="113"/>
      <c r="I36" s="113"/>
      <c r="J36" s="113" t="s">
        <v>56</v>
      </c>
      <c r="K36" s="140" t="s">
        <v>38</v>
      </c>
      <c r="L36" s="113"/>
      <c r="M36" s="113">
        <v>8</v>
      </c>
      <c r="N36" s="113"/>
      <c r="O36" s="120"/>
      <c r="P36" s="120"/>
      <c r="Q36" s="120"/>
      <c r="R36" s="120"/>
      <c r="S36" s="120"/>
      <c r="T36" s="120"/>
      <c r="U36" s="126">
        <f>SUM(T36+R36+P36+N36+M36)</f>
        <v>8</v>
      </c>
      <c r="V36" s="120">
        <v>8</v>
      </c>
      <c r="W36" s="19"/>
      <c r="X36" s="8"/>
      <c r="Y36" s="8">
        <v>1</v>
      </c>
      <c r="Z36" s="8"/>
      <c r="AA36" s="8"/>
      <c r="AB36" s="8"/>
      <c r="AC36" s="8"/>
      <c r="AD36" s="21" t="s">
        <v>133</v>
      </c>
      <c r="AE36" s="11"/>
      <c r="AF36" s="11"/>
    </row>
    <row r="37" spans="1:53" s="25" customFormat="1" ht="14.85" customHeight="1">
      <c r="A37" s="31"/>
      <c r="B37" s="13"/>
      <c r="C37" s="13"/>
      <c r="D37" s="33"/>
      <c r="E37" s="38"/>
      <c r="F37" s="35"/>
      <c r="G37" s="35"/>
      <c r="H37" s="35"/>
      <c r="I37" s="35"/>
      <c r="J37" s="35"/>
      <c r="K37" s="35"/>
      <c r="L37" s="13"/>
      <c r="M37" s="13"/>
      <c r="N37" s="13"/>
      <c r="O37" s="13"/>
      <c r="P37" s="13"/>
      <c r="Q37" s="13"/>
      <c r="R37" s="13"/>
      <c r="S37" s="13"/>
      <c r="T37" s="13"/>
      <c r="U37" s="14"/>
      <c r="V37" s="13"/>
      <c r="W37" s="49"/>
      <c r="X37" s="13"/>
      <c r="Y37" s="13"/>
      <c r="Z37" s="13"/>
      <c r="AA37" s="13"/>
      <c r="AB37" s="13"/>
      <c r="AC37" s="13"/>
      <c r="AD37" s="33"/>
      <c r="AE37" s="12"/>
      <c r="AF37" s="12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ht="87.95" customHeight="1">
      <c r="A38" s="137"/>
      <c r="B38" s="113"/>
      <c r="C38" s="138" t="s">
        <v>191</v>
      </c>
      <c r="D38" s="114" t="s">
        <v>192</v>
      </c>
      <c r="E38" s="114"/>
      <c r="F38" s="113"/>
      <c r="G38" s="113"/>
      <c r="H38" s="113"/>
      <c r="I38" s="113"/>
      <c r="J38" s="113"/>
      <c r="K38" s="113"/>
      <c r="L38" s="113"/>
      <c r="M38" s="113"/>
      <c r="N38" s="113"/>
      <c r="O38" s="120"/>
      <c r="P38" s="120"/>
      <c r="Q38" s="120"/>
      <c r="R38" s="120"/>
      <c r="S38" s="120"/>
      <c r="T38" s="120"/>
      <c r="U38" s="126"/>
      <c r="V38" s="120"/>
      <c r="W38" s="139">
        <v>6</v>
      </c>
      <c r="X38" s="120"/>
      <c r="Y38" s="120"/>
      <c r="Z38" s="120"/>
      <c r="AA38" s="120"/>
      <c r="AB38" s="120"/>
      <c r="AC38" s="120"/>
      <c r="AD38" s="113"/>
      <c r="AE38" s="11"/>
      <c r="AF38" s="11"/>
    </row>
    <row r="39" spans="1:53" ht="81.400000000000006" customHeight="1">
      <c r="A39" s="137"/>
      <c r="B39" s="113"/>
      <c r="C39" s="113"/>
      <c r="D39" s="113"/>
      <c r="E39" s="114" t="s">
        <v>193</v>
      </c>
      <c r="F39" s="113" t="s">
        <v>86</v>
      </c>
      <c r="G39" s="114" t="s">
        <v>194</v>
      </c>
      <c r="H39" s="113" t="s">
        <v>86</v>
      </c>
      <c r="I39" s="113" t="s">
        <v>63</v>
      </c>
      <c r="J39" s="113" t="s">
        <v>35</v>
      </c>
      <c r="K39" s="140" t="s">
        <v>38</v>
      </c>
      <c r="L39" s="113"/>
      <c r="M39" s="113">
        <v>16</v>
      </c>
      <c r="N39" s="113"/>
      <c r="O39" s="120"/>
      <c r="P39" s="120"/>
      <c r="Q39" s="120"/>
      <c r="R39" s="120"/>
      <c r="S39" s="120"/>
      <c r="T39" s="120"/>
      <c r="U39" s="126">
        <v>16</v>
      </c>
      <c r="V39" s="120">
        <v>16</v>
      </c>
      <c r="W39" s="139"/>
      <c r="X39" s="120"/>
      <c r="Y39" s="120">
        <v>2</v>
      </c>
      <c r="Z39" s="120"/>
      <c r="AA39" s="120"/>
      <c r="AB39" s="120"/>
      <c r="AC39" s="120"/>
      <c r="AD39" s="120" t="s">
        <v>133</v>
      </c>
      <c r="AE39" s="11"/>
      <c r="AF39" s="11"/>
    </row>
    <row r="40" spans="1:53" ht="78.75" customHeight="1">
      <c r="A40" s="137"/>
      <c r="B40" s="113"/>
      <c r="C40" s="113"/>
      <c r="D40" s="113"/>
      <c r="E40" s="114" t="s">
        <v>195</v>
      </c>
      <c r="F40" s="113" t="s">
        <v>47</v>
      </c>
      <c r="G40" s="114" t="s">
        <v>48</v>
      </c>
      <c r="H40" s="113"/>
      <c r="I40" s="113"/>
      <c r="J40" s="113" t="s">
        <v>56</v>
      </c>
      <c r="K40" s="113"/>
      <c r="L40" s="113"/>
      <c r="M40" s="113">
        <v>16</v>
      </c>
      <c r="N40" s="113"/>
      <c r="O40" s="120"/>
      <c r="P40" s="120"/>
      <c r="Q40" s="120"/>
      <c r="R40" s="120"/>
      <c r="S40" s="120"/>
      <c r="T40" s="120"/>
      <c r="U40" s="126">
        <v>16</v>
      </c>
      <c r="V40" s="120">
        <v>16</v>
      </c>
      <c r="W40" s="139"/>
      <c r="X40" s="120"/>
      <c r="Y40" s="120">
        <v>2</v>
      </c>
      <c r="Z40" s="120"/>
      <c r="AA40" s="120"/>
      <c r="AB40" s="120"/>
      <c r="AC40" s="120"/>
      <c r="AD40" s="120" t="s">
        <v>133</v>
      </c>
      <c r="AE40" s="11"/>
      <c r="AF40" s="11"/>
    </row>
    <row r="41" spans="1:53" ht="63" customHeight="1">
      <c r="A41" s="137"/>
      <c r="B41" s="113"/>
      <c r="C41" s="113"/>
      <c r="D41" s="113"/>
      <c r="E41" s="114" t="s">
        <v>196</v>
      </c>
      <c r="F41" s="113" t="s">
        <v>72</v>
      </c>
      <c r="G41" s="147" t="s">
        <v>197</v>
      </c>
      <c r="H41" s="113"/>
      <c r="I41" s="113"/>
      <c r="J41" s="113" t="s">
        <v>56</v>
      </c>
      <c r="K41" s="113"/>
      <c r="L41" s="113"/>
      <c r="M41" s="113">
        <v>16</v>
      </c>
      <c r="N41" s="113"/>
      <c r="O41" s="120"/>
      <c r="P41" s="120"/>
      <c r="Q41" s="120"/>
      <c r="R41" s="120"/>
      <c r="S41" s="120"/>
      <c r="T41" s="120"/>
      <c r="U41" s="126">
        <v>16</v>
      </c>
      <c r="V41" s="120">
        <v>16</v>
      </c>
      <c r="W41" s="139"/>
      <c r="X41" s="120"/>
      <c r="Y41" s="120">
        <v>2</v>
      </c>
      <c r="Z41" s="120"/>
      <c r="AA41" s="120"/>
      <c r="AB41" s="120"/>
      <c r="AC41" s="120"/>
      <c r="AD41" s="120" t="s">
        <v>138</v>
      </c>
      <c r="AE41" s="11"/>
      <c r="AF41" s="11"/>
    </row>
    <row r="42" spans="1:53" ht="24.75" customHeight="1">
      <c r="A42" s="137"/>
      <c r="B42" s="113"/>
      <c r="C42" s="113"/>
      <c r="D42" s="113"/>
      <c r="E42" s="114"/>
      <c r="F42" s="113"/>
      <c r="G42" s="113"/>
      <c r="H42" s="113"/>
      <c r="I42" s="113"/>
      <c r="J42" s="113"/>
      <c r="K42" s="113"/>
      <c r="L42" s="113"/>
      <c r="M42" s="113"/>
      <c r="N42" s="113"/>
      <c r="O42" s="120"/>
      <c r="P42" s="120"/>
      <c r="Q42" s="120"/>
      <c r="R42" s="120"/>
      <c r="S42" s="120"/>
      <c r="T42" s="120"/>
      <c r="U42" s="126"/>
      <c r="V42" s="120"/>
      <c r="W42" s="139"/>
      <c r="X42" s="120"/>
      <c r="Y42" s="120"/>
      <c r="Z42" s="120"/>
      <c r="AA42" s="120"/>
      <c r="AB42" s="120"/>
      <c r="AC42" s="120"/>
      <c r="AD42" s="120"/>
      <c r="AE42" s="11"/>
      <c r="AF42" s="11"/>
    </row>
    <row r="43" spans="1:53" s="25" customFormat="1" ht="14.85" customHeight="1">
      <c r="A43" s="31"/>
      <c r="B43" s="33"/>
      <c r="C43" s="33"/>
      <c r="D43" s="33"/>
      <c r="E43" s="39"/>
      <c r="F43" s="35"/>
      <c r="G43" s="35"/>
      <c r="H43" s="40"/>
      <c r="I43" s="35"/>
      <c r="J43" s="35"/>
      <c r="K43" s="35"/>
      <c r="L43" s="13"/>
      <c r="M43" s="13"/>
      <c r="N43" s="13"/>
      <c r="O43" s="13"/>
      <c r="P43" s="13"/>
      <c r="Q43" s="13"/>
      <c r="R43" s="13"/>
      <c r="S43" s="13"/>
      <c r="T43" s="13"/>
      <c r="U43" s="14"/>
      <c r="V43" s="13"/>
      <c r="W43" s="49"/>
      <c r="X43" s="13"/>
      <c r="Y43" s="13"/>
      <c r="Z43" s="13"/>
      <c r="AA43" s="13"/>
      <c r="AB43" s="13"/>
      <c r="AC43" s="13"/>
      <c r="AD43" s="33"/>
      <c r="AE43" s="12"/>
      <c r="AF43" s="12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:53" ht="54.75" customHeight="1">
      <c r="A44" s="137"/>
      <c r="B44" s="113"/>
      <c r="C44" s="138" t="s">
        <v>198</v>
      </c>
      <c r="D44" s="114" t="s">
        <v>199</v>
      </c>
      <c r="E44" s="114"/>
      <c r="F44" s="113"/>
      <c r="G44" s="113"/>
      <c r="H44" s="113"/>
      <c r="I44" s="113"/>
      <c r="J44" s="113"/>
      <c r="K44" s="113"/>
      <c r="L44" s="113"/>
      <c r="M44" s="113"/>
      <c r="N44" s="113"/>
      <c r="O44" s="120"/>
      <c r="P44" s="120"/>
      <c r="Q44" s="120"/>
      <c r="R44" s="120"/>
      <c r="S44" s="120"/>
      <c r="T44" s="120"/>
      <c r="U44" s="126"/>
      <c r="V44" s="120"/>
      <c r="W44" s="139"/>
      <c r="X44" s="120"/>
      <c r="Y44" s="120"/>
      <c r="Z44" s="120"/>
      <c r="AA44" s="120"/>
      <c r="AB44" s="120"/>
      <c r="AC44" s="120"/>
      <c r="AD44" s="113"/>
      <c r="AE44" s="11"/>
      <c r="AF44" s="11"/>
    </row>
    <row r="45" spans="1:53" ht="69.599999999999994" customHeight="1">
      <c r="A45" s="137"/>
      <c r="B45" s="113"/>
      <c r="C45" s="113"/>
      <c r="D45" s="113"/>
      <c r="E45" s="114" t="s">
        <v>200</v>
      </c>
      <c r="F45" s="113" t="s">
        <v>72</v>
      </c>
      <c r="G45" s="113" t="s">
        <v>201</v>
      </c>
      <c r="H45" s="113"/>
      <c r="I45" s="113"/>
      <c r="J45" s="113" t="s">
        <v>56</v>
      </c>
      <c r="K45" s="140" t="s">
        <v>38</v>
      </c>
      <c r="L45" s="113"/>
      <c r="M45" s="113">
        <v>500</v>
      </c>
      <c r="N45" s="113"/>
      <c r="O45" s="120">
        <v>500</v>
      </c>
      <c r="P45" s="107" t="s">
        <v>103</v>
      </c>
      <c r="Q45" s="120"/>
      <c r="R45" s="120"/>
      <c r="S45" s="120"/>
      <c r="T45" s="120"/>
      <c r="U45" s="126"/>
      <c r="V45" s="120">
        <v>500</v>
      </c>
      <c r="W45" s="139">
        <v>20</v>
      </c>
      <c r="X45" s="120"/>
      <c r="Y45" s="120">
        <v>20</v>
      </c>
      <c r="Z45" s="120"/>
      <c r="AA45" s="120"/>
      <c r="AB45" s="120"/>
      <c r="AC45" s="120"/>
      <c r="AD45" s="144" t="s">
        <v>202</v>
      </c>
      <c r="AE45" s="11"/>
      <c r="AF45" s="11"/>
    </row>
    <row r="46" spans="1:53" ht="36.4" customHeight="1">
      <c r="A46" s="137"/>
      <c r="B46" s="113"/>
      <c r="C46" s="113"/>
      <c r="D46" s="113"/>
      <c r="E46" s="114"/>
      <c r="F46" s="113"/>
      <c r="G46" s="113"/>
      <c r="H46" s="113"/>
      <c r="I46" s="113"/>
      <c r="J46" s="113"/>
      <c r="K46" s="113"/>
      <c r="L46" s="113"/>
      <c r="M46" s="113"/>
      <c r="N46" s="113"/>
      <c r="O46" s="120"/>
      <c r="P46" s="120"/>
      <c r="Q46" s="120"/>
      <c r="R46" s="120"/>
      <c r="S46" s="120"/>
      <c r="T46" s="120"/>
      <c r="U46" s="126"/>
      <c r="V46" s="120"/>
      <c r="W46" s="139"/>
      <c r="X46" s="120"/>
      <c r="Y46" s="120"/>
      <c r="Z46" s="120"/>
      <c r="AA46" s="120"/>
      <c r="AB46" s="120"/>
      <c r="AC46" s="120"/>
      <c r="AD46" s="113"/>
      <c r="AE46" s="11"/>
      <c r="AF46" s="11"/>
    </row>
    <row r="47" spans="1:53" ht="36.4" customHeight="1">
      <c r="A47" s="137"/>
      <c r="B47" s="113"/>
      <c r="C47" s="113"/>
      <c r="D47" s="113"/>
      <c r="E47" s="114"/>
      <c r="F47" s="113"/>
      <c r="G47" s="113"/>
      <c r="H47" s="113"/>
      <c r="I47" s="113"/>
      <c r="J47" s="113"/>
      <c r="K47" s="113"/>
      <c r="L47" s="113"/>
      <c r="M47" s="113"/>
      <c r="N47" s="113"/>
      <c r="O47" s="120"/>
      <c r="P47" s="120"/>
      <c r="Q47" s="120"/>
      <c r="R47" s="120"/>
      <c r="S47" s="120"/>
      <c r="T47" s="120"/>
      <c r="U47" s="126"/>
      <c r="V47" s="120"/>
      <c r="W47" s="139"/>
      <c r="X47" s="120"/>
      <c r="Y47" s="120"/>
      <c r="Z47" s="120"/>
      <c r="AA47" s="120"/>
      <c r="AB47" s="120"/>
      <c r="AC47" s="120"/>
      <c r="AD47" s="113"/>
      <c r="AE47" s="11"/>
      <c r="AF47" s="11"/>
    </row>
    <row r="48" spans="1:53" ht="47.25" customHeight="1">
      <c r="A48" s="137"/>
      <c r="B48" s="113"/>
      <c r="C48" s="150" t="s">
        <v>203</v>
      </c>
      <c r="D48" s="114" t="s">
        <v>204</v>
      </c>
      <c r="E48" s="114"/>
      <c r="F48" s="113"/>
      <c r="G48" s="113"/>
      <c r="H48" s="113"/>
      <c r="I48" s="113"/>
      <c r="J48" s="113"/>
      <c r="K48" s="113"/>
      <c r="L48" s="113"/>
      <c r="M48" s="113"/>
      <c r="N48" s="113"/>
      <c r="O48" s="120"/>
      <c r="P48" s="120"/>
      <c r="Q48" s="120"/>
      <c r="R48" s="120"/>
      <c r="S48" s="120"/>
      <c r="T48" s="120"/>
      <c r="U48" s="126"/>
      <c r="V48" s="120"/>
      <c r="W48" s="139"/>
      <c r="X48" s="120"/>
      <c r="Y48" s="120"/>
      <c r="Z48" s="120"/>
      <c r="AA48" s="120"/>
      <c r="AB48" s="120"/>
      <c r="AC48" s="120"/>
      <c r="AD48" s="113"/>
      <c r="AE48" s="11"/>
      <c r="AF48" s="11"/>
    </row>
    <row r="49" spans="1:32" ht="43.15" customHeight="1">
      <c r="A49" s="137"/>
      <c r="B49" s="120"/>
      <c r="C49" s="120"/>
      <c r="D49" s="113"/>
      <c r="E49" s="107" t="s">
        <v>107</v>
      </c>
      <c r="F49" s="113"/>
      <c r="G49" s="113" t="s">
        <v>201</v>
      </c>
      <c r="H49" s="113"/>
      <c r="I49" s="113"/>
      <c r="J49" s="113"/>
      <c r="K49" s="113"/>
      <c r="L49" s="113"/>
      <c r="M49" s="113"/>
      <c r="N49" s="113">
        <v>16</v>
      </c>
      <c r="O49" s="120"/>
      <c r="P49" s="120"/>
      <c r="Q49" s="120"/>
      <c r="R49" s="120"/>
      <c r="S49" s="120"/>
      <c r="T49" s="120"/>
      <c r="U49" s="126">
        <v>16</v>
      </c>
      <c r="V49" s="120">
        <v>16</v>
      </c>
      <c r="W49" s="139">
        <v>2</v>
      </c>
      <c r="X49" s="132"/>
      <c r="Y49" s="120"/>
      <c r="Z49" s="120"/>
      <c r="AA49" s="120"/>
      <c r="AB49" s="120"/>
      <c r="AC49" s="107">
        <v>2</v>
      </c>
      <c r="AD49" s="120" t="s">
        <v>108</v>
      </c>
      <c r="AE49" s="11"/>
      <c r="AF49" s="11"/>
    </row>
    <row r="50" spans="1:32" ht="71.25" customHeight="1">
      <c r="A50" s="137"/>
      <c r="B50" s="113"/>
      <c r="C50" s="113"/>
      <c r="D50" s="113"/>
      <c r="E50" s="114" t="s">
        <v>109</v>
      </c>
      <c r="F50" s="113" t="s">
        <v>72</v>
      </c>
      <c r="G50" s="113" t="s">
        <v>205</v>
      </c>
      <c r="H50" s="113" t="s">
        <v>72</v>
      </c>
      <c r="I50" s="113"/>
      <c r="J50" s="113" t="s">
        <v>56</v>
      </c>
      <c r="K50" s="113"/>
      <c r="L50" s="113"/>
      <c r="M50" s="113"/>
      <c r="N50" s="113">
        <v>12</v>
      </c>
      <c r="O50" s="120"/>
      <c r="P50" s="120"/>
      <c r="Q50" s="120"/>
      <c r="R50" s="120"/>
      <c r="S50" s="120"/>
      <c r="T50" s="120"/>
      <c r="U50" s="126">
        <v>12</v>
      </c>
      <c r="V50" s="120">
        <v>12</v>
      </c>
      <c r="W50" s="139">
        <v>1</v>
      </c>
      <c r="X50" s="132"/>
      <c r="Y50" s="120"/>
      <c r="Z50" s="120"/>
      <c r="AA50" s="120"/>
      <c r="AB50" s="120"/>
      <c r="AC50" s="107">
        <v>1</v>
      </c>
      <c r="AD50" s="113" t="s">
        <v>110</v>
      </c>
      <c r="AE50" s="11"/>
      <c r="AF50" s="11"/>
    </row>
    <row r="51" spans="1:32" ht="24.95" customHeight="1">
      <c r="A51" s="145"/>
      <c r="B51" s="10"/>
      <c r="C51" s="10"/>
      <c r="D51" s="10"/>
      <c r="E51" s="148"/>
      <c r="F51" s="10"/>
      <c r="G51" s="10"/>
      <c r="H51" s="10"/>
      <c r="I51" s="10"/>
      <c r="J51" s="10"/>
      <c r="K51" s="10"/>
      <c r="L51" s="10"/>
      <c r="M51" s="10"/>
      <c r="N51" s="10"/>
      <c r="O51" s="21"/>
      <c r="P51" s="21"/>
      <c r="Q51" s="21"/>
      <c r="R51" s="21"/>
      <c r="S51" s="21"/>
      <c r="T51" s="21"/>
      <c r="U51" s="22"/>
      <c r="V51" s="21"/>
      <c r="W51" s="146"/>
      <c r="X51" s="21"/>
      <c r="Y51" s="21"/>
      <c r="Z51" s="21"/>
      <c r="AA51" s="21"/>
      <c r="AB51" s="21"/>
      <c r="AC51" s="21"/>
      <c r="AD51" s="10"/>
      <c r="AE51" s="11"/>
      <c r="AF51" s="11"/>
    </row>
    <row r="52" spans="1:32" ht="31.5" customHeight="1">
      <c r="A52" s="145"/>
      <c r="B52" s="10"/>
      <c r="C52" s="10"/>
      <c r="D52" s="4"/>
      <c r="E52" s="4"/>
      <c r="F52" s="10"/>
      <c r="G52" s="10"/>
      <c r="H52" s="10"/>
      <c r="I52" s="10"/>
      <c r="J52" s="10"/>
      <c r="K52" s="10"/>
      <c r="L52" s="10"/>
      <c r="M52" s="10"/>
      <c r="N52" s="10"/>
      <c r="O52" s="21"/>
      <c r="P52" s="21"/>
      <c r="Q52" s="21"/>
      <c r="R52" s="21"/>
      <c r="S52" s="21"/>
      <c r="T52" s="21"/>
      <c r="U52" s="22"/>
      <c r="V52" s="21"/>
      <c r="W52" s="146"/>
      <c r="X52" s="21"/>
      <c r="Y52" s="21"/>
      <c r="Z52" s="21"/>
      <c r="AA52" s="21"/>
      <c r="AB52" s="21"/>
      <c r="AC52" s="21"/>
      <c r="AD52" s="10"/>
      <c r="AE52" s="11"/>
      <c r="AF52" s="11"/>
    </row>
    <row r="53" spans="1:32" ht="23.25" customHeight="1">
      <c r="A53" s="145"/>
      <c r="B53" s="10"/>
      <c r="C53" s="10"/>
      <c r="D53" s="10"/>
      <c r="E53" s="4"/>
      <c r="F53" s="10"/>
      <c r="G53" s="10"/>
      <c r="H53" s="10"/>
      <c r="I53" s="10"/>
      <c r="J53" s="10"/>
      <c r="K53" s="10"/>
      <c r="L53" s="10"/>
      <c r="M53" s="10"/>
      <c r="N53" s="10"/>
      <c r="O53" s="21"/>
      <c r="P53" s="21"/>
      <c r="Q53" s="21"/>
      <c r="R53" s="21"/>
      <c r="S53" s="21"/>
      <c r="T53" s="21"/>
      <c r="U53" s="22"/>
      <c r="V53" s="21"/>
      <c r="W53" s="149">
        <f>SUM(W3:W52)</f>
        <v>58</v>
      </c>
      <c r="X53" s="15">
        <f>SUM(X4:X52)</f>
        <v>3</v>
      </c>
      <c r="Y53" s="15">
        <f>SUM(Y4:Y52)</f>
        <v>50</v>
      </c>
      <c r="Z53" s="15">
        <f>SUM(Z4:Z52)</f>
        <v>2</v>
      </c>
      <c r="AA53" s="15"/>
      <c r="AB53" s="15"/>
      <c r="AC53" s="15">
        <f>SUM(AC4:AC52)</f>
        <v>3</v>
      </c>
      <c r="AD53" s="10"/>
      <c r="AE53" s="11"/>
      <c r="AF53" s="11"/>
    </row>
    <row r="54" spans="1:32" ht="116.1" customHeight="1">
      <c r="W54"/>
    </row>
    <row r="55" spans="1:32" ht="116.1" customHeight="1">
      <c r="W55"/>
    </row>
    <row r="56" spans="1:32" ht="116.1" customHeight="1">
      <c r="W56"/>
    </row>
    <row r="57" spans="1:32" ht="116.1" customHeight="1">
      <c r="W57"/>
    </row>
    <row r="58" spans="1:32" ht="116.1" customHeight="1">
      <c r="W58"/>
    </row>
    <row r="59" spans="1:32" ht="116.1" customHeight="1">
      <c r="W59"/>
    </row>
    <row r="60" spans="1:32" ht="116.1" customHeight="1">
      <c r="W60"/>
    </row>
    <row r="61" spans="1:32" ht="116.1" customHeight="1">
      <c r="W61"/>
    </row>
    <row r="62" spans="1:32" ht="116.1" customHeight="1">
      <c r="W62"/>
    </row>
    <row r="63" spans="1:32" ht="116.1" customHeight="1">
      <c r="W63"/>
    </row>
    <row r="64" spans="1:32" ht="116.1" customHeight="1">
      <c r="W64"/>
    </row>
    <row r="65" spans="23:23" ht="116.1" customHeight="1">
      <c r="W65"/>
    </row>
    <row r="66" spans="23:23" ht="116.1" customHeight="1">
      <c r="W66"/>
    </row>
    <row r="67" spans="23:23" ht="116.1" customHeight="1">
      <c r="W67"/>
    </row>
    <row r="68" spans="23:23" ht="116.1" customHeight="1">
      <c r="W68"/>
    </row>
    <row r="69" spans="23:23" ht="116.1" customHeight="1">
      <c r="W69"/>
    </row>
    <row r="70" spans="23:23" ht="116.1" customHeight="1">
      <c r="W70"/>
    </row>
    <row r="71" spans="23:23" ht="116.1" customHeight="1">
      <c r="W71"/>
    </row>
    <row r="72" spans="23:23" ht="116.1" customHeight="1">
      <c r="W72"/>
    </row>
    <row r="73" spans="23:23" ht="116.1" customHeight="1">
      <c r="W73"/>
    </row>
    <row r="74" spans="23:23" ht="116.1" customHeight="1">
      <c r="W74"/>
    </row>
    <row r="75" spans="23:23" ht="116.1" customHeight="1">
      <c r="W75"/>
    </row>
    <row r="76" spans="23:23" ht="116.1" customHeight="1">
      <c r="W76"/>
    </row>
    <row r="77" spans="23:23" ht="116.1" customHeight="1">
      <c r="W77"/>
    </row>
    <row r="78" spans="23:23" ht="116.1" customHeight="1">
      <c r="W78"/>
    </row>
    <row r="79" spans="23:23" ht="116.1" customHeight="1">
      <c r="W79"/>
    </row>
    <row r="80" spans="23:23" ht="116.1" customHeight="1">
      <c r="W80"/>
    </row>
    <row r="81" spans="23:23" ht="116.1" customHeight="1">
      <c r="W81"/>
    </row>
    <row r="82" spans="23:23" ht="116.1" customHeight="1">
      <c r="W82"/>
    </row>
    <row r="83" spans="23:23" ht="116.1" customHeight="1">
      <c r="W83"/>
    </row>
    <row r="84" spans="23:23" ht="116.1" customHeight="1">
      <c r="W84"/>
    </row>
    <row r="85" spans="23:23" ht="116.1" customHeight="1">
      <c r="W85"/>
    </row>
    <row r="86" spans="23:23" ht="116.1" customHeight="1">
      <c r="W86"/>
    </row>
    <row r="87" spans="23:23" ht="116.1" customHeight="1">
      <c r="W87"/>
    </row>
    <row r="88" spans="23:23" ht="116.1" customHeight="1">
      <c r="W88"/>
    </row>
    <row r="89" spans="23:23" ht="116.1" customHeight="1">
      <c r="W89"/>
    </row>
    <row r="90" spans="23:23" ht="116.1" customHeight="1">
      <c r="W90"/>
    </row>
    <row r="91" spans="23:23" ht="116.1" customHeight="1">
      <c r="W91"/>
    </row>
    <row r="92" spans="23:23" ht="116.1" customHeight="1">
      <c r="W92"/>
    </row>
    <row r="93" spans="23:23" ht="116.1" customHeight="1">
      <c r="W93"/>
    </row>
    <row r="94" spans="23:23" ht="116.1" customHeight="1">
      <c r="W94"/>
    </row>
    <row r="95" spans="23:23" ht="116.1" customHeight="1">
      <c r="W95"/>
    </row>
    <row r="96" spans="23:23" ht="116.1" customHeight="1">
      <c r="W96"/>
    </row>
    <row r="97" spans="23:23" ht="116.1" customHeight="1">
      <c r="W97"/>
    </row>
    <row r="98" spans="23:23" ht="116.1" customHeight="1">
      <c r="W98"/>
    </row>
    <row r="99" spans="23:23" ht="116.1" customHeight="1">
      <c r="W99"/>
    </row>
    <row r="100" spans="23:23" ht="116.1" customHeight="1">
      <c r="W100"/>
    </row>
    <row r="101" spans="23:23" ht="116.1" customHeight="1">
      <c r="W101"/>
    </row>
    <row r="102" spans="23:23" ht="116.1" customHeight="1">
      <c r="W102"/>
    </row>
    <row r="103" spans="23:23" ht="116.1" customHeight="1">
      <c r="W103"/>
    </row>
    <row r="104" spans="23:23" ht="116.1" customHeight="1">
      <c r="W104"/>
    </row>
    <row r="105" spans="23:23" ht="116.1" customHeight="1">
      <c r="W105"/>
    </row>
    <row r="106" spans="23:23" ht="116.1" customHeight="1">
      <c r="W106"/>
    </row>
    <row r="107" spans="23:23" ht="116.1" customHeight="1">
      <c r="W107"/>
    </row>
    <row r="108" spans="23:23" ht="116.1" customHeight="1">
      <c r="W108"/>
    </row>
    <row r="109" spans="23:23" ht="116.1" customHeight="1">
      <c r="W109"/>
    </row>
    <row r="110" spans="23:23" ht="116.1" customHeight="1">
      <c r="W110"/>
    </row>
    <row r="111" spans="23:23" ht="116.1" customHeight="1">
      <c r="W111"/>
    </row>
    <row r="112" spans="23:23" ht="116.1" customHeight="1">
      <c r="W112"/>
    </row>
    <row r="113" spans="23:23" ht="116.1" customHeight="1">
      <c r="W113"/>
    </row>
    <row r="114" spans="23:23" ht="116.1" customHeight="1">
      <c r="W114"/>
    </row>
    <row r="115" spans="23:23" ht="116.1" customHeight="1">
      <c r="W115"/>
    </row>
    <row r="116" spans="23:23" ht="116.1" customHeight="1">
      <c r="W116"/>
    </row>
    <row r="117" spans="23:23" ht="116.1" customHeight="1">
      <c r="W117"/>
    </row>
    <row r="118" spans="23:23" ht="116.1" customHeight="1">
      <c r="W118"/>
    </row>
    <row r="119" spans="23:23" ht="116.1" customHeight="1">
      <c r="W119"/>
    </row>
    <row r="120" spans="23:23" ht="116.1" customHeight="1">
      <c r="W120"/>
    </row>
    <row r="121" spans="23:23" ht="116.1" customHeight="1">
      <c r="W121"/>
    </row>
    <row r="122" spans="23:23" ht="116.1" customHeight="1">
      <c r="W122"/>
    </row>
    <row r="123" spans="23:23" ht="116.1" customHeight="1">
      <c r="W123"/>
    </row>
    <row r="124" spans="23:23" ht="116.1" customHeight="1">
      <c r="W124"/>
    </row>
    <row r="125" spans="23:23" ht="116.1" customHeight="1">
      <c r="W125"/>
    </row>
    <row r="126" spans="23:23" ht="116.1" customHeight="1">
      <c r="W126"/>
    </row>
  </sheetData>
  <mergeCells count="5">
    <mergeCell ref="B1:AB1"/>
    <mergeCell ref="AE1:AF1"/>
    <mergeCell ref="E18:E19"/>
    <mergeCell ref="E20:E21"/>
    <mergeCell ref="E26:E27"/>
  </mergeCells>
  <printOptions horizontalCentered="1" verticalCentered="1"/>
  <pageMargins left="0.19685039370078741" right="0.19685039370078741" top="0.19685039370078741" bottom="0.19685039370078741" header="0.78740157480314965" footer="0.78740157480314965"/>
  <pageSetup paperSize="8" orientation="landscape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zoomScale="90" zoomScaleNormal="90" workbookViewId="0">
      <pane ySplit="2" topLeftCell="A30" activePane="bottomLeft" state="frozen"/>
      <selection pane="bottomLeft" activeCell="E5" sqref="E5:E10"/>
    </sheetView>
  </sheetViews>
  <sheetFormatPr defaultColWidth="11.7109375" defaultRowHeight="12.75"/>
  <cols>
    <col min="1" max="1" width="11.7109375" style="152"/>
    <col min="2" max="2" width="7.28515625" style="152" customWidth="1"/>
    <col min="3" max="3" width="10" style="152" customWidth="1"/>
    <col min="4" max="4" width="12.140625" style="152" customWidth="1"/>
    <col min="5" max="5" width="11.85546875" style="152" customWidth="1"/>
    <col min="6" max="6" width="8.85546875" style="152" customWidth="1"/>
    <col min="7" max="7" width="14.42578125" style="152" customWidth="1"/>
    <col min="8" max="8" width="11.7109375" style="152"/>
    <col min="9" max="9" width="14.5703125" style="152" customWidth="1"/>
    <col min="10" max="10" width="8.28515625" style="152" customWidth="1"/>
    <col min="11" max="11" width="7.140625" style="152" customWidth="1"/>
    <col min="12" max="12" width="11.7109375" style="152"/>
    <col min="13" max="13" width="8.85546875" style="152" customWidth="1"/>
    <col min="14" max="14" width="8.42578125" style="152" customWidth="1"/>
    <col min="15" max="15" width="5.85546875" style="152" customWidth="1"/>
    <col min="16" max="16" width="6.5703125" style="152" customWidth="1"/>
    <col min="17" max="17" width="4.140625" style="152" customWidth="1"/>
    <col min="18" max="18" width="3.7109375" style="152" customWidth="1"/>
    <col min="19" max="19" width="11.5703125" style="152" hidden="1" customWidth="1"/>
    <col min="20" max="20" width="4.28515625" style="152" customWidth="1"/>
    <col min="21" max="21" width="7.42578125" style="152" customWidth="1"/>
    <col min="22" max="22" width="7.140625" style="152" customWidth="1"/>
    <col min="23" max="23" width="6.28515625" style="214" customWidth="1"/>
    <col min="24" max="24" width="4" style="152" customWidth="1"/>
    <col min="25" max="26" width="6" style="152" customWidth="1"/>
    <col min="27" max="27" width="5.7109375" style="152" customWidth="1"/>
    <col min="28" max="29" width="5.140625" style="152" customWidth="1"/>
    <col min="30" max="30" width="12.5703125" style="152" customWidth="1"/>
    <col min="31" max="16384" width="11.7109375" style="152"/>
  </cols>
  <sheetData>
    <row r="1" spans="1:30" ht="64.7" customHeight="1">
      <c r="A1" s="151"/>
      <c r="B1" s="223"/>
      <c r="C1" s="223"/>
      <c r="D1" s="223"/>
      <c r="E1" s="223"/>
      <c r="F1" s="223"/>
      <c r="G1" s="224" t="s">
        <v>206</v>
      </c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151"/>
      <c r="Y1" s="151"/>
      <c r="Z1" s="151"/>
      <c r="AA1" s="151"/>
      <c r="AB1" s="151"/>
      <c r="AC1" s="151"/>
      <c r="AD1" s="151"/>
    </row>
    <row r="2" spans="1:30" s="159" customFormat="1" ht="87.95" customHeight="1">
      <c r="A2" s="153" t="s">
        <v>0</v>
      </c>
      <c r="B2" s="154" t="s">
        <v>2</v>
      </c>
      <c r="C2" s="154" t="s">
        <v>123</v>
      </c>
      <c r="D2" s="154" t="s">
        <v>3</v>
      </c>
      <c r="E2" s="155" t="s">
        <v>4</v>
      </c>
      <c r="F2" s="154" t="s">
        <v>5</v>
      </c>
      <c r="G2" s="154" t="s">
        <v>6</v>
      </c>
      <c r="H2" s="154" t="s">
        <v>7</v>
      </c>
      <c r="I2" s="154" t="s">
        <v>8</v>
      </c>
      <c r="J2" s="154" t="s">
        <v>9</v>
      </c>
      <c r="K2" s="154" t="s">
        <v>207</v>
      </c>
      <c r="L2" s="154" t="s">
        <v>11</v>
      </c>
      <c r="M2" s="154" t="s">
        <v>12</v>
      </c>
      <c r="N2" s="154" t="s">
        <v>208</v>
      </c>
      <c r="O2" s="154" t="s">
        <v>14</v>
      </c>
      <c r="P2" s="156" t="s">
        <v>209</v>
      </c>
      <c r="Q2" s="154" t="s">
        <v>124</v>
      </c>
      <c r="R2" s="156" t="s">
        <v>16</v>
      </c>
      <c r="S2" s="154" t="s">
        <v>125</v>
      </c>
      <c r="T2" s="157" t="s">
        <v>17</v>
      </c>
      <c r="U2" s="156" t="s">
        <v>18</v>
      </c>
      <c r="V2" s="154" t="s">
        <v>19</v>
      </c>
      <c r="W2" s="158" t="s">
        <v>126</v>
      </c>
      <c r="X2" s="154" t="s">
        <v>20</v>
      </c>
      <c r="Y2" s="154" t="s">
        <v>21</v>
      </c>
      <c r="Z2" s="154" t="s">
        <v>22</v>
      </c>
      <c r="AA2" s="154" t="s">
        <v>23</v>
      </c>
      <c r="AB2" s="154" t="s">
        <v>24</v>
      </c>
      <c r="AC2" s="154" t="s">
        <v>25</v>
      </c>
      <c r="AD2" s="154" t="s">
        <v>26</v>
      </c>
    </row>
    <row r="3" spans="1:30" s="161" customFormat="1" ht="52.15" customHeight="1">
      <c r="A3" s="160"/>
      <c r="B3" s="225" t="s">
        <v>210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</row>
    <row r="4" spans="1:30" s="159" customFormat="1" ht="73.900000000000006" customHeight="1">
      <c r="A4" s="162" t="s">
        <v>211</v>
      </c>
      <c r="B4" s="163" t="s">
        <v>30</v>
      </c>
      <c r="C4" s="164" t="s">
        <v>212</v>
      </c>
      <c r="D4" s="165" t="s">
        <v>213</v>
      </c>
      <c r="E4" s="166"/>
      <c r="F4" s="166"/>
      <c r="G4" s="166"/>
      <c r="H4" s="166"/>
      <c r="I4" s="166"/>
      <c r="J4" s="166"/>
      <c r="K4" s="167"/>
      <c r="L4" s="167"/>
      <c r="M4" s="167"/>
      <c r="N4" s="167"/>
      <c r="O4" s="168"/>
      <c r="P4" s="168">
        <f>SUM(O4)</f>
        <v>0</v>
      </c>
      <c r="Q4" s="168"/>
      <c r="R4" s="168">
        <f>Q4*0.5</f>
        <v>0</v>
      </c>
      <c r="S4" s="168"/>
      <c r="T4" s="168">
        <f>S5*0.1</f>
        <v>0</v>
      </c>
      <c r="U4" s="169">
        <f>SUM(R4+P4+N4+M4)</f>
        <v>0</v>
      </c>
      <c r="V4" s="168"/>
      <c r="W4" s="170">
        <v>10</v>
      </c>
      <c r="X4" s="168"/>
      <c r="Y4" s="168"/>
      <c r="Z4" s="168"/>
      <c r="AA4" s="168"/>
      <c r="AB4" s="168"/>
      <c r="AC4" s="168"/>
      <c r="AD4" s="168"/>
    </row>
    <row r="5" spans="1:30" s="159" customFormat="1" ht="70.5" customHeight="1">
      <c r="A5" s="171"/>
      <c r="B5" s="172"/>
      <c r="C5" s="172"/>
      <c r="D5" s="171"/>
      <c r="E5" s="166" t="s">
        <v>214</v>
      </c>
      <c r="F5" s="166" t="s">
        <v>86</v>
      </c>
      <c r="G5" s="166" t="s">
        <v>215</v>
      </c>
      <c r="H5" s="166" t="s">
        <v>86</v>
      </c>
      <c r="I5" s="166" t="s">
        <v>63</v>
      </c>
      <c r="J5" s="173" t="s">
        <v>64</v>
      </c>
      <c r="K5" s="167"/>
      <c r="L5" s="167"/>
      <c r="M5" s="167">
        <v>16</v>
      </c>
      <c r="N5" s="167"/>
      <c r="O5" s="168"/>
      <c r="P5" s="168">
        <f>SUM(O5)</f>
        <v>0</v>
      </c>
      <c r="Q5" s="168"/>
      <c r="R5" s="168">
        <f>Q5*0.5</f>
        <v>0</v>
      </c>
      <c r="S5" s="168"/>
      <c r="T5" s="168">
        <f>S7*0.1</f>
        <v>0</v>
      </c>
      <c r="U5" s="169">
        <f>SUM(R5+P5+N5+M5)</f>
        <v>16</v>
      </c>
      <c r="V5" s="168">
        <v>24</v>
      </c>
      <c r="W5" s="174"/>
      <c r="X5" s="168"/>
      <c r="Y5" s="175">
        <v>2</v>
      </c>
      <c r="Z5" s="168"/>
      <c r="AA5" s="168"/>
      <c r="AB5" s="168"/>
      <c r="AC5" s="168"/>
      <c r="AD5" s="168" t="s">
        <v>133</v>
      </c>
    </row>
    <row r="6" spans="1:30" s="159" customFormat="1" ht="66" customHeight="1">
      <c r="A6" s="171"/>
      <c r="B6" s="172"/>
      <c r="C6" s="172"/>
      <c r="D6" s="171"/>
      <c r="E6" s="171" t="s">
        <v>216</v>
      </c>
      <c r="F6" s="166" t="s">
        <v>86</v>
      </c>
      <c r="G6" s="166" t="s">
        <v>217</v>
      </c>
      <c r="H6" s="166" t="s">
        <v>86</v>
      </c>
      <c r="I6" s="166" t="s">
        <v>63</v>
      </c>
      <c r="J6" s="173" t="s">
        <v>35</v>
      </c>
      <c r="K6" s="176" t="s">
        <v>38</v>
      </c>
      <c r="L6" s="167"/>
      <c r="M6" s="168">
        <v>16</v>
      </c>
      <c r="N6" s="167"/>
      <c r="O6" s="168"/>
      <c r="P6" s="168">
        <v>0</v>
      </c>
      <c r="Q6" s="168"/>
      <c r="R6" s="168">
        <v>0</v>
      </c>
      <c r="S6" s="168"/>
      <c r="T6" s="168"/>
      <c r="U6" s="169">
        <v>16</v>
      </c>
      <c r="V6" s="168">
        <v>16</v>
      </c>
      <c r="W6" s="174"/>
      <c r="X6" s="168"/>
      <c r="Y6" s="175">
        <v>2</v>
      </c>
      <c r="Z6" s="168"/>
      <c r="AA6" s="168"/>
      <c r="AB6" s="168"/>
      <c r="AC6" s="168"/>
      <c r="AD6" s="168" t="s">
        <v>133</v>
      </c>
    </row>
    <row r="7" spans="1:30" s="159" customFormat="1" ht="59.25" customHeight="1">
      <c r="A7" s="173"/>
      <c r="B7" s="172"/>
      <c r="C7" s="172"/>
      <c r="D7" s="166"/>
      <c r="E7" s="171" t="s">
        <v>218</v>
      </c>
      <c r="F7" s="166" t="s">
        <v>86</v>
      </c>
      <c r="G7" s="166" t="s">
        <v>219</v>
      </c>
      <c r="H7" s="166" t="s">
        <v>86</v>
      </c>
      <c r="I7" s="166" t="s">
        <v>63</v>
      </c>
      <c r="J7" s="173" t="s">
        <v>35</v>
      </c>
      <c r="K7" s="167"/>
      <c r="L7" s="167"/>
      <c r="M7" s="168">
        <v>8</v>
      </c>
      <c r="N7" s="167"/>
      <c r="O7" s="177"/>
      <c r="P7" s="168">
        <f>SUM(O7)</f>
        <v>0</v>
      </c>
      <c r="Q7" s="175"/>
      <c r="R7" s="168">
        <f>Q7*0.5</f>
        <v>0</v>
      </c>
      <c r="S7" s="175"/>
      <c r="T7" s="168">
        <f>S8*0.1</f>
        <v>0</v>
      </c>
      <c r="U7" s="169">
        <v>8</v>
      </c>
      <c r="V7" s="168">
        <v>8</v>
      </c>
      <c r="W7" s="174"/>
      <c r="X7" s="175"/>
      <c r="Y7" s="175">
        <v>1</v>
      </c>
      <c r="Z7" s="175"/>
      <c r="AA7" s="175"/>
      <c r="AB7" s="175"/>
      <c r="AC7" s="175"/>
      <c r="AD7" s="168" t="s">
        <v>133</v>
      </c>
    </row>
    <row r="8" spans="1:30" s="159" customFormat="1" ht="66.400000000000006" customHeight="1">
      <c r="A8" s="173"/>
      <c r="B8" s="172"/>
      <c r="C8" s="172"/>
      <c r="D8" s="171"/>
      <c r="E8" s="171" t="s">
        <v>220</v>
      </c>
      <c r="F8" s="166" t="s">
        <v>189</v>
      </c>
      <c r="G8" s="178" t="s">
        <v>48</v>
      </c>
      <c r="H8" s="166"/>
      <c r="I8" s="166"/>
      <c r="J8" s="179" t="s">
        <v>56</v>
      </c>
      <c r="K8" s="167"/>
      <c r="L8" s="167"/>
      <c r="M8" s="167">
        <v>16</v>
      </c>
      <c r="N8" s="167"/>
      <c r="O8" s="180"/>
      <c r="P8" s="168">
        <f>SUM(O8)</f>
        <v>0</v>
      </c>
      <c r="Q8" s="168"/>
      <c r="R8" s="168">
        <f>Q8*0.5</f>
        <v>0</v>
      </c>
      <c r="S8" s="168"/>
      <c r="T8" s="168">
        <f>S9*0.1</f>
        <v>0</v>
      </c>
      <c r="U8" s="169">
        <f>SUM(R8+P8+N8+M8)</f>
        <v>16</v>
      </c>
      <c r="V8" s="168">
        <v>16</v>
      </c>
      <c r="W8" s="174"/>
      <c r="X8" s="168"/>
      <c r="Y8" s="175">
        <v>2</v>
      </c>
      <c r="Z8" s="168"/>
      <c r="AA8" s="168"/>
      <c r="AB8" s="168"/>
      <c r="AC8" s="168"/>
      <c r="AD8" s="168" t="s">
        <v>133</v>
      </c>
    </row>
    <row r="9" spans="1:30" s="159" customFormat="1" ht="66" customHeight="1">
      <c r="A9" s="173"/>
      <c r="B9" s="172"/>
      <c r="C9" s="172"/>
      <c r="D9" s="171"/>
      <c r="E9" s="171" t="s">
        <v>221</v>
      </c>
      <c r="F9" s="166" t="s">
        <v>72</v>
      </c>
      <c r="G9" s="181" t="s">
        <v>222</v>
      </c>
      <c r="H9" s="166"/>
      <c r="I9" s="166"/>
      <c r="J9" s="179" t="s">
        <v>56</v>
      </c>
      <c r="K9" s="167"/>
      <c r="L9" s="167"/>
      <c r="M9" s="167">
        <v>8</v>
      </c>
      <c r="N9" s="167"/>
      <c r="O9" s="180"/>
      <c r="P9" s="168">
        <f>SUM(O9)</f>
        <v>0</v>
      </c>
      <c r="Q9" s="169"/>
      <c r="R9" s="168">
        <f>Q9*0.5</f>
        <v>0</v>
      </c>
      <c r="S9" s="169"/>
      <c r="T9" s="168">
        <f>S39*0.1</f>
        <v>0</v>
      </c>
      <c r="U9" s="169">
        <f>SUM(R9+P9+N9+M9)</f>
        <v>8</v>
      </c>
      <c r="V9" s="169">
        <v>8</v>
      </c>
      <c r="W9" s="182"/>
      <c r="X9" s="169"/>
      <c r="Y9" s="183">
        <v>1</v>
      </c>
      <c r="Z9" s="169"/>
      <c r="AA9" s="169"/>
      <c r="AB9" s="169"/>
      <c r="AC9" s="169"/>
      <c r="AD9" s="168" t="s">
        <v>133</v>
      </c>
    </row>
    <row r="10" spans="1:30" s="159" customFormat="1" ht="95.25" customHeight="1">
      <c r="A10" s="173"/>
      <c r="B10" s="172"/>
      <c r="C10" s="172"/>
      <c r="D10" s="184"/>
      <c r="E10" s="171" t="s">
        <v>223</v>
      </c>
      <c r="F10" s="166" t="s">
        <v>72</v>
      </c>
      <c r="G10" s="181" t="s">
        <v>224</v>
      </c>
      <c r="H10" s="166"/>
      <c r="I10" s="166"/>
      <c r="J10" s="179" t="s">
        <v>56</v>
      </c>
      <c r="K10" s="167"/>
      <c r="L10" s="167"/>
      <c r="M10" s="167">
        <v>8</v>
      </c>
      <c r="N10" s="167"/>
      <c r="O10" s="180"/>
      <c r="P10" s="168">
        <v>0</v>
      </c>
      <c r="Q10" s="169"/>
      <c r="R10" s="168">
        <v>0</v>
      </c>
      <c r="S10" s="169"/>
      <c r="T10" s="168">
        <v>0</v>
      </c>
      <c r="U10" s="169">
        <v>8</v>
      </c>
      <c r="V10" s="169">
        <v>8</v>
      </c>
      <c r="W10" s="182"/>
      <c r="X10" s="169"/>
      <c r="Y10" s="183">
        <v>1</v>
      </c>
      <c r="Z10" s="169"/>
      <c r="AA10" s="169"/>
      <c r="AB10" s="169"/>
      <c r="AC10" s="169"/>
      <c r="AD10" s="168" t="s">
        <v>133</v>
      </c>
    </row>
    <row r="11" spans="1:30" s="159" customFormat="1" ht="117" customHeight="1">
      <c r="A11" s="173"/>
      <c r="B11" s="172"/>
      <c r="C11" s="172"/>
      <c r="D11" s="171"/>
      <c r="E11" s="173" t="s">
        <v>225</v>
      </c>
      <c r="F11" s="166" t="s">
        <v>72</v>
      </c>
      <c r="G11" s="181" t="s">
        <v>224</v>
      </c>
      <c r="H11" s="166"/>
      <c r="I11" s="166" t="s">
        <v>226</v>
      </c>
      <c r="J11" s="179" t="s">
        <v>56</v>
      </c>
      <c r="K11" s="167"/>
      <c r="L11" s="167"/>
      <c r="M11" s="167">
        <v>8</v>
      </c>
      <c r="N11" s="167"/>
      <c r="O11" s="180"/>
      <c r="P11" s="168"/>
      <c r="Q11" s="169"/>
      <c r="R11" s="168"/>
      <c r="S11" s="169"/>
      <c r="T11" s="168"/>
      <c r="U11" s="169">
        <v>8</v>
      </c>
      <c r="V11" s="169">
        <v>8</v>
      </c>
      <c r="W11" s="182"/>
      <c r="X11" s="169"/>
      <c r="Y11" s="183">
        <v>1</v>
      </c>
      <c r="Z11" s="169"/>
      <c r="AA11" s="169"/>
      <c r="AB11" s="169"/>
      <c r="AC11" s="169"/>
      <c r="AD11" s="168" t="s">
        <v>133</v>
      </c>
    </row>
    <row r="12" spans="1:30" s="159" customFormat="1" ht="15">
      <c r="A12" s="185"/>
      <c r="B12" s="186"/>
      <c r="C12" s="186"/>
      <c r="D12" s="187"/>
      <c r="E12" s="188"/>
      <c r="F12" s="186"/>
      <c r="G12" s="189"/>
      <c r="H12" s="186"/>
      <c r="I12" s="186"/>
      <c r="J12" s="189"/>
      <c r="K12" s="186"/>
      <c r="L12" s="186"/>
      <c r="M12" s="186"/>
      <c r="N12" s="186"/>
      <c r="O12" s="190"/>
      <c r="P12" s="186"/>
      <c r="Q12" s="187"/>
      <c r="R12" s="186"/>
      <c r="S12" s="187"/>
      <c r="T12" s="186"/>
      <c r="U12" s="187"/>
      <c r="V12" s="187"/>
      <c r="W12" s="191"/>
      <c r="X12" s="187"/>
      <c r="Y12" s="187"/>
      <c r="Z12" s="187"/>
      <c r="AA12" s="187"/>
      <c r="AB12" s="187"/>
      <c r="AC12" s="187"/>
      <c r="AD12" s="192"/>
    </row>
    <row r="13" spans="1:30" s="159" customFormat="1" ht="76.5">
      <c r="A13" s="173"/>
      <c r="B13" s="172"/>
      <c r="C13" s="164" t="s">
        <v>227</v>
      </c>
      <c r="D13" s="193" t="s">
        <v>228</v>
      </c>
      <c r="E13" s="173"/>
      <c r="F13" s="166"/>
      <c r="G13" s="179"/>
      <c r="H13" s="166"/>
      <c r="I13" s="166"/>
      <c r="J13" s="179"/>
      <c r="K13" s="166"/>
      <c r="L13" s="166"/>
      <c r="M13" s="166"/>
      <c r="N13" s="166"/>
      <c r="O13" s="194"/>
      <c r="P13" s="172"/>
      <c r="Q13" s="171"/>
      <c r="R13" s="172"/>
      <c r="S13" s="171"/>
      <c r="T13" s="172"/>
      <c r="U13" s="171"/>
      <c r="V13" s="171"/>
      <c r="W13" s="195">
        <v>5</v>
      </c>
      <c r="X13" s="171"/>
      <c r="Y13" s="171"/>
      <c r="Z13" s="171"/>
      <c r="AA13" s="171"/>
      <c r="AB13" s="171"/>
      <c r="AC13" s="171"/>
      <c r="AD13" s="171"/>
    </row>
    <row r="14" spans="1:30" s="159" customFormat="1" ht="76.5">
      <c r="A14" s="173"/>
      <c r="B14" s="172"/>
      <c r="C14" s="172"/>
      <c r="D14" s="171"/>
      <c r="E14" s="173" t="s">
        <v>229</v>
      </c>
      <c r="F14" s="166" t="s">
        <v>86</v>
      </c>
      <c r="G14" s="179" t="s">
        <v>145</v>
      </c>
      <c r="H14" s="166" t="s">
        <v>86</v>
      </c>
      <c r="I14" s="166"/>
      <c r="J14" s="179" t="s">
        <v>56</v>
      </c>
      <c r="K14" s="165"/>
      <c r="L14" s="166"/>
      <c r="M14" s="166">
        <v>16</v>
      </c>
      <c r="N14" s="166"/>
      <c r="O14" s="194"/>
      <c r="P14" s="172"/>
      <c r="Q14" s="171"/>
      <c r="R14" s="172"/>
      <c r="S14" s="171"/>
      <c r="T14" s="172"/>
      <c r="U14" s="171">
        <v>16</v>
      </c>
      <c r="V14" s="171">
        <v>16</v>
      </c>
      <c r="W14" s="195"/>
      <c r="X14" s="171"/>
      <c r="Y14" s="193">
        <v>2</v>
      </c>
      <c r="Z14" s="171"/>
      <c r="AA14" s="171"/>
      <c r="AB14" s="171"/>
      <c r="AC14" s="171"/>
      <c r="AD14" s="172" t="s">
        <v>133</v>
      </c>
    </row>
    <row r="15" spans="1:30" s="159" customFormat="1" ht="76.5">
      <c r="A15" s="173"/>
      <c r="B15" s="172"/>
      <c r="C15" s="172"/>
      <c r="D15" s="171"/>
      <c r="E15" s="173" t="s">
        <v>230</v>
      </c>
      <c r="F15" s="166" t="s">
        <v>86</v>
      </c>
      <c r="G15" s="196" t="s">
        <v>194</v>
      </c>
      <c r="H15" s="166" t="s">
        <v>86</v>
      </c>
      <c r="I15" s="166"/>
      <c r="J15" s="179"/>
      <c r="K15" s="197"/>
      <c r="L15" s="166"/>
      <c r="M15" s="166">
        <v>16</v>
      </c>
      <c r="N15" s="166"/>
      <c r="O15" s="194"/>
      <c r="P15" s="172"/>
      <c r="Q15" s="171"/>
      <c r="R15" s="172"/>
      <c r="S15" s="171"/>
      <c r="T15" s="172"/>
      <c r="U15" s="171">
        <v>16</v>
      </c>
      <c r="V15" s="171">
        <v>16</v>
      </c>
      <c r="W15" s="195"/>
      <c r="X15" s="171"/>
      <c r="Y15" s="193">
        <v>2</v>
      </c>
      <c r="Z15" s="171"/>
      <c r="AA15" s="171"/>
      <c r="AB15" s="171"/>
      <c r="AC15" s="171"/>
      <c r="AD15" s="172" t="s">
        <v>133</v>
      </c>
    </row>
    <row r="16" spans="1:30" s="159" customFormat="1" ht="76.5">
      <c r="A16" s="173"/>
      <c r="B16" s="172"/>
      <c r="C16" s="172"/>
      <c r="D16" s="171"/>
      <c r="E16" s="173" t="s">
        <v>231</v>
      </c>
      <c r="F16" s="166" t="s">
        <v>72</v>
      </c>
      <c r="G16" s="173" t="s">
        <v>232</v>
      </c>
      <c r="H16" s="166"/>
      <c r="I16" s="166"/>
      <c r="J16" s="179" t="s">
        <v>56</v>
      </c>
      <c r="K16" s="166"/>
      <c r="L16" s="166" t="s">
        <v>226</v>
      </c>
      <c r="M16" s="166">
        <v>8</v>
      </c>
      <c r="N16" s="166"/>
      <c r="O16" s="194"/>
      <c r="P16" s="172"/>
      <c r="Q16" s="171"/>
      <c r="R16" s="172"/>
      <c r="S16" s="171"/>
      <c r="T16" s="172"/>
      <c r="U16" s="171">
        <v>8</v>
      </c>
      <c r="V16" s="171">
        <v>1</v>
      </c>
      <c r="W16" s="195"/>
      <c r="X16" s="171"/>
      <c r="Y16" s="193">
        <v>1</v>
      </c>
      <c r="Z16" s="171"/>
      <c r="AA16" s="171"/>
      <c r="AB16" s="171"/>
      <c r="AC16" s="171"/>
      <c r="AD16" s="172" t="s">
        <v>133</v>
      </c>
    </row>
    <row r="17" spans="1:30" s="159" customFormat="1" ht="15">
      <c r="A17" s="185"/>
      <c r="B17" s="185"/>
      <c r="C17" s="185"/>
      <c r="D17" s="185"/>
      <c r="E17" s="188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</row>
    <row r="18" spans="1:30" s="159" customFormat="1" ht="89.65" customHeight="1">
      <c r="A18" s="173"/>
      <c r="B18" s="163">
        <v>2</v>
      </c>
      <c r="C18" s="164" t="s">
        <v>233</v>
      </c>
      <c r="D18" s="193" t="s">
        <v>234</v>
      </c>
      <c r="E18" s="173"/>
      <c r="F18" s="166"/>
      <c r="G18" s="179"/>
      <c r="H18" s="166"/>
      <c r="I18" s="166"/>
      <c r="J18" s="179"/>
      <c r="K18" s="166"/>
      <c r="L18" s="166"/>
      <c r="M18" s="166"/>
      <c r="N18" s="166"/>
      <c r="O18" s="194"/>
      <c r="P18" s="172"/>
      <c r="Q18" s="171"/>
      <c r="R18" s="172"/>
      <c r="S18" s="171"/>
      <c r="T18" s="172"/>
      <c r="U18" s="171"/>
      <c r="V18" s="171"/>
      <c r="W18" s="195">
        <v>6</v>
      </c>
      <c r="X18" s="171"/>
      <c r="Y18" s="171"/>
      <c r="Z18" s="171"/>
      <c r="AA18" s="171"/>
      <c r="AB18" s="171"/>
      <c r="AC18" s="171"/>
      <c r="AD18" s="171"/>
    </row>
    <row r="19" spans="1:30" s="159" customFormat="1" ht="14.25" customHeight="1">
      <c r="A19" s="173"/>
      <c r="B19" s="172"/>
      <c r="C19" s="172"/>
      <c r="D19" s="171"/>
      <c r="E19" s="173"/>
      <c r="F19" s="166"/>
      <c r="G19" s="179"/>
      <c r="H19" s="166"/>
      <c r="I19" s="166"/>
      <c r="J19" s="179"/>
      <c r="K19" s="166"/>
      <c r="L19" s="166"/>
      <c r="M19" s="166"/>
      <c r="N19" s="166"/>
      <c r="O19" s="194"/>
      <c r="P19" s="172"/>
      <c r="Q19" s="171"/>
      <c r="R19" s="172"/>
      <c r="S19" s="171"/>
      <c r="T19" s="172"/>
      <c r="U19" s="171"/>
      <c r="V19" s="171"/>
      <c r="W19" s="195"/>
      <c r="X19" s="171"/>
      <c r="Y19" s="171"/>
      <c r="Z19" s="171"/>
      <c r="AA19" s="171"/>
      <c r="AB19" s="171"/>
      <c r="AC19" s="171"/>
      <c r="AD19" s="171"/>
    </row>
    <row r="20" spans="1:30" s="159" customFormat="1" ht="51">
      <c r="A20" s="173"/>
      <c r="B20" s="172"/>
      <c r="C20" s="172"/>
      <c r="D20" s="171"/>
      <c r="E20" s="173" t="s">
        <v>235</v>
      </c>
      <c r="F20" s="166" t="s">
        <v>236</v>
      </c>
      <c r="G20" s="198" t="s">
        <v>48</v>
      </c>
      <c r="H20" s="166"/>
      <c r="I20" s="166"/>
      <c r="J20" s="179" t="s">
        <v>56</v>
      </c>
      <c r="K20" s="166"/>
      <c r="L20" s="166"/>
      <c r="M20" s="166">
        <v>8</v>
      </c>
      <c r="N20" s="166"/>
      <c r="O20" s="194"/>
      <c r="P20" s="172"/>
      <c r="Q20" s="171"/>
      <c r="R20" s="172"/>
      <c r="S20" s="171"/>
      <c r="T20" s="172"/>
      <c r="U20" s="171">
        <v>8</v>
      </c>
      <c r="V20" s="171">
        <v>8</v>
      </c>
      <c r="W20" s="195"/>
      <c r="X20" s="171"/>
      <c r="Y20" s="193">
        <v>1</v>
      </c>
      <c r="Z20" s="171"/>
      <c r="AA20" s="171"/>
      <c r="AB20" s="171"/>
      <c r="AC20" s="171"/>
      <c r="AD20" s="171" t="s">
        <v>237</v>
      </c>
    </row>
    <row r="21" spans="1:30" s="159" customFormat="1" ht="59.65" customHeight="1">
      <c r="A21" s="173"/>
      <c r="B21" s="172"/>
      <c r="C21" s="172"/>
      <c r="D21" s="171"/>
      <c r="E21" s="173" t="s">
        <v>238</v>
      </c>
      <c r="F21" s="166" t="s">
        <v>239</v>
      </c>
      <c r="G21" s="198" t="s">
        <v>48</v>
      </c>
      <c r="H21" s="166"/>
      <c r="I21" s="166"/>
      <c r="J21" s="179" t="s">
        <v>56</v>
      </c>
      <c r="K21" s="166"/>
      <c r="L21" s="166"/>
      <c r="M21" s="166">
        <v>8</v>
      </c>
      <c r="N21" s="166"/>
      <c r="O21" s="194"/>
      <c r="P21" s="172"/>
      <c r="Q21" s="171"/>
      <c r="R21" s="172"/>
      <c r="S21" s="171"/>
      <c r="T21" s="172"/>
      <c r="U21" s="171">
        <v>8</v>
      </c>
      <c r="V21" s="171">
        <v>8</v>
      </c>
      <c r="W21" s="195"/>
      <c r="X21" s="171"/>
      <c r="Y21" s="193">
        <v>1</v>
      </c>
      <c r="Z21" s="171"/>
      <c r="AA21" s="171"/>
      <c r="AB21" s="171"/>
      <c r="AC21" s="171"/>
      <c r="AD21" s="171" t="s">
        <v>237</v>
      </c>
    </row>
    <row r="22" spans="1:30" s="159" customFormat="1" ht="40.15" customHeight="1">
      <c r="A22" s="173"/>
      <c r="B22" s="172"/>
      <c r="C22" s="172"/>
      <c r="D22" s="171"/>
      <c r="E22" s="173" t="s">
        <v>240</v>
      </c>
      <c r="F22" s="166" t="s">
        <v>241</v>
      </c>
      <c r="G22" s="179" t="s">
        <v>242</v>
      </c>
      <c r="H22" s="166" t="s">
        <v>241</v>
      </c>
      <c r="I22" s="172" t="s">
        <v>243</v>
      </c>
      <c r="J22" s="179" t="s">
        <v>64</v>
      </c>
      <c r="K22" s="165" t="s">
        <v>38</v>
      </c>
      <c r="L22" s="166"/>
      <c r="M22" s="166">
        <v>16</v>
      </c>
      <c r="N22" s="166"/>
      <c r="O22" s="194"/>
      <c r="P22" s="172"/>
      <c r="Q22" s="171"/>
      <c r="R22" s="172"/>
      <c r="S22" s="171"/>
      <c r="T22" s="172"/>
      <c r="U22" s="171">
        <v>16</v>
      </c>
      <c r="V22" s="171">
        <v>16</v>
      </c>
      <c r="W22" s="195"/>
      <c r="X22" s="171"/>
      <c r="Y22" s="193">
        <v>2</v>
      </c>
      <c r="Z22" s="171"/>
      <c r="AA22" s="171"/>
      <c r="AB22" s="171"/>
      <c r="AC22" s="171"/>
      <c r="AD22" s="171" t="s">
        <v>244</v>
      </c>
    </row>
    <row r="23" spans="1:30" s="159" customFormat="1" ht="51">
      <c r="A23" s="173"/>
      <c r="B23" s="172"/>
      <c r="C23" s="172"/>
      <c r="D23" s="171"/>
      <c r="E23" s="173" t="s">
        <v>245</v>
      </c>
      <c r="F23" s="166" t="s">
        <v>246</v>
      </c>
      <c r="G23" s="198" t="s">
        <v>48</v>
      </c>
      <c r="H23" s="166"/>
      <c r="I23" s="166"/>
      <c r="J23" s="179" t="s">
        <v>56</v>
      </c>
      <c r="K23" s="166"/>
      <c r="L23" s="166"/>
      <c r="M23" s="166">
        <v>16</v>
      </c>
      <c r="N23" s="166"/>
      <c r="O23" s="194"/>
      <c r="P23" s="172"/>
      <c r="Q23" s="171"/>
      <c r="R23" s="172"/>
      <c r="S23" s="171"/>
      <c r="T23" s="172"/>
      <c r="U23" s="171">
        <v>16</v>
      </c>
      <c r="V23" s="171">
        <v>16</v>
      </c>
      <c r="W23" s="195"/>
      <c r="X23" s="171"/>
      <c r="Y23" s="193">
        <v>2</v>
      </c>
      <c r="Z23" s="171"/>
      <c r="AA23" s="171"/>
      <c r="AB23" s="171"/>
      <c r="AC23" s="171"/>
      <c r="AD23" s="171" t="s">
        <v>247</v>
      </c>
    </row>
    <row r="24" spans="1:30" s="159" customFormat="1" ht="15">
      <c r="A24" s="185"/>
      <c r="B24" s="186"/>
      <c r="C24" s="186"/>
      <c r="D24" s="187"/>
      <c r="E24" s="188"/>
      <c r="F24" s="186"/>
      <c r="G24" s="189"/>
      <c r="H24" s="186"/>
      <c r="I24" s="186"/>
      <c r="J24" s="189"/>
      <c r="K24" s="186"/>
      <c r="L24" s="186"/>
      <c r="M24" s="186"/>
      <c r="N24" s="186"/>
      <c r="O24" s="190"/>
      <c r="P24" s="186"/>
      <c r="Q24" s="187"/>
      <c r="R24" s="186"/>
      <c r="S24" s="187"/>
      <c r="T24" s="186"/>
      <c r="U24" s="187"/>
      <c r="V24" s="187"/>
      <c r="W24" s="191"/>
      <c r="X24" s="187"/>
      <c r="Y24" s="187"/>
      <c r="Z24" s="187"/>
      <c r="AA24" s="187"/>
      <c r="AB24" s="187"/>
      <c r="AC24" s="187"/>
      <c r="AD24" s="192"/>
    </row>
    <row r="25" spans="1:30" s="159" customFormat="1" ht="72.2" customHeight="1">
      <c r="A25" s="173"/>
      <c r="B25" s="172"/>
      <c r="C25" s="164" t="s">
        <v>248</v>
      </c>
      <c r="D25" s="193" t="s">
        <v>249</v>
      </c>
      <c r="E25" s="173"/>
      <c r="F25" s="166"/>
      <c r="G25" s="179"/>
      <c r="H25" s="166"/>
      <c r="I25" s="166"/>
      <c r="J25" s="179"/>
      <c r="K25" s="166"/>
      <c r="L25" s="166"/>
      <c r="M25" s="166"/>
      <c r="N25" s="166"/>
      <c r="O25" s="194"/>
      <c r="P25" s="172"/>
      <c r="Q25" s="171"/>
      <c r="R25" s="172"/>
      <c r="S25" s="171"/>
      <c r="T25" s="172"/>
      <c r="U25" s="171"/>
      <c r="V25" s="171"/>
      <c r="W25" s="195">
        <v>4</v>
      </c>
      <c r="X25" s="171"/>
      <c r="Y25" s="171"/>
      <c r="Z25" s="171"/>
      <c r="AA25" s="171"/>
      <c r="AB25" s="171"/>
      <c r="AC25" s="171"/>
      <c r="AD25" s="171"/>
    </row>
    <row r="26" spans="1:30" s="159" customFormat="1" ht="14.25">
      <c r="A26" s="173"/>
      <c r="B26" s="172"/>
      <c r="C26" s="172"/>
      <c r="D26" s="171"/>
      <c r="E26" s="173"/>
      <c r="F26" s="166"/>
      <c r="G26" s="179"/>
      <c r="H26" s="166"/>
      <c r="I26" s="166"/>
      <c r="J26" s="179"/>
      <c r="K26" s="166"/>
      <c r="L26" s="166"/>
      <c r="M26" s="166"/>
      <c r="N26" s="166"/>
      <c r="O26" s="194"/>
      <c r="P26" s="172"/>
      <c r="Q26" s="171"/>
      <c r="R26" s="172"/>
      <c r="S26" s="171"/>
      <c r="T26" s="172"/>
      <c r="U26" s="171"/>
      <c r="V26" s="171"/>
      <c r="W26" s="195"/>
      <c r="X26" s="171"/>
      <c r="Y26" s="171"/>
      <c r="Z26" s="171"/>
      <c r="AA26" s="171"/>
      <c r="AB26" s="171"/>
      <c r="AC26" s="171"/>
      <c r="AD26" s="171"/>
    </row>
    <row r="27" spans="1:30" s="159" customFormat="1" ht="51">
      <c r="A27" s="173"/>
      <c r="B27" s="172"/>
      <c r="C27" s="172"/>
      <c r="D27" s="171"/>
      <c r="E27" s="173" t="s">
        <v>250</v>
      </c>
      <c r="F27" s="166" t="s">
        <v>251</v>
      </c>
      <c r="G27" s="179" t="s">
        <v>252</v>
      </c>
      <c r="H27" s="166" t="s">
        <v>251</v>
      </c>
      <c r="I27" s="166" t="s">
        <v>34</v>
      </c>
      <c r="J27" s="179" t="s">
        <v>35</v>
      </c>
      <c r="K27" s="173"/>
      <c r="L27" s="166"/>
      <c r="M27" s="166">
        <v>16</v>
      </c>
      <c r="N27" s="166"/>
      <c r="O27" s="194"/>
      <c r="P27" s="172"/>
      <c r="Q27" s="171"/>
      <c r="R27" s="172"/>
      <c r="S27" s="171"/>
      <c r="T27" s="172"/>
      <c r="U27" s="171">
        <v>16</v>
      </c>
      <c r="V27" s="171">
        <v>16</v>
      </c>
      <c r="W27" s="195"/>
      <c r="X27" s="171"/>
      <c r="Y27" s="171">
        <v>2</v>
      </c>
      <c r="Z27" s="171"/>
      <c r="AA27" s="171"/>
      <c r="AB27" s="171"/>
      <c r="AC27" s="171"/>
      <c r="AD27" s="171" t="s">
        <v>253</v>
      </c>
    </row>
    <row r="28" spans="1:30" s="159" customFormat="1" ht="68.099999999999994" customHeight="1">
      <c r="A28" s="173"/>
      <c r="B28" s="172"/>
      <c r="C28" s="172"/>
      <c r="D28" s="171"/>
      <c r="E28" s="173" t="s">
        <v>254</v>
      </c>
      <c r="F28" s="166" t="s">
        <v>255</v>
      </c>
      <c r="G28" s="179" t="s">
        <v>256</v>
      </c>
      <c r="H28" s="166" t="s">
        <v>255</v>
      </c>
      <c r="I28" s="166" t="s">
        <v>34</v>
      </c>
      <c r="J28" s="179" t="s">
        <v>79</v>
      </c>
      <c r="K28" s="165" t="s">
        <v>38</v>
      </c>
      <c r="L28" s="166"/>
      <c r="M28" s="166">
        <v>8</v>
      </c>
      <c r="N28" s="166"/>
      <c r="O28" s="194"/>
      <c r="P28" s="172"/>
      <c r="Q28" s="171"/>
      <c r="R28" s="172"/>
      <c r="S28" s="171"/>
      <c r="T28" s="172"/>
      <c r="U28" s="171">
        <v>8</v>
      </c>
      <c r="V28" s="171">
        <v>8</v>
      </c>
      <c r="W28" s="195"/>
      <c r="X28" s="171"/>
      <c r="Y28" s="171">
        <v>1</v>
      </c>
      <c r="Z28" s="171"/>
      <c r="AA28" s="171"/>
      <c r="AB28" s="171"/>
      <c r="AC28" s="171"/>
      <c r="AD28" s="171" t="s">
        <v>253</v>
      </c>
    </row>
    <row r="29" spans="1:30" s="159" customFormat="1" ht="54.2" customHeight="1">
      <c r="A29" s="173"/>
      <c r="B29" s="172"/>
      <c r="C29" s="172"/>
      <c r="D29" s="171"/>
      <c r="E29" s="173" t="s">
        <v>257</v>
      </c>
      <c r="F29" s="166" t="s">
        <v>258</v>
      </c>
      <c r="G29" s="179" t="s">
        <v>259</v>
      </c>
      <c r="H29" s="166" t="s">
        <v>258</v>
      </c>
      <c r="I29" s="166" t="s">
        <v>34</v>
      </c>
      <c r="J29" s="179" t="s">
        <v>64</v>
      </c>
      <c r="K29" s="173"/>
      <c r="L29" s="166"/>
      <c r="M29" s="166">
        <v>8</v>
      </c>
      <c r="N29" s="166"/>
      <c r="O29" s="194"/>
      <c r="P29" s="172"/>
      <c r="Q29" s="171"/>
      <c r="R29" s="172"/>
      <c r="S29" s="171"/>
      <c r="T29" s="172"/>
      <c r="U29" s="171">
        <v>8</v>
      </c>
      <c r="V29" s="171">
        <v>8</v>
      </c>
      <c r="W29" s="195"/>
      <c r="X29" s="171"/>
      <c r="Y29" s="171">
        <v>1</v>
      </c>
      <c r="Z29" s="171"/>
      <c r="AA29" s="171"/>
      <c r="AB29" s="171"/>
      <c r="AC29" s="171"/>
      <c r="AD29" s="171" t="s">
        <v>253</v>
      </c>
    </row>
    <row r="30" spans="1:30" s="159" customFormat="1" ht="14.25">
      <c r="A30" s="199"/>
      <c r="B30" s="200"/>
      <c r="C30" s="200"/>
      <c r="D30" s="201"/>
      <c r="E30" s="199"/>
      <c r="F30" s="200"/>
      <c r="G30" s="202"/>
      <c r="H30" s="200"/>
      <c r="I30" s="200"/>
      <c r="J30" s="202"/>
      <c r="K30" s="200"/>
      <c r="L30" s="200"/>
      <c r="M30" s="200"/>
      <c r="N30" s="200"/>
      <c r="O30" s="203"/>
      <c r="P30" s="200"/>
      <c r="Q30" s="201"/>
      <c r="R30" s="200"/>
      <c r="S30" s="201"/>
      <c r="T30" s="200"/>
      <c r="U30" s="201"/>
      <c r="V30" s="201"/>
      <c r="W30" s="204"/>
      <c r="X30" s="201"/>
      <c r="Y30" s="201"/>
      <c r="Z30" s="201"/>
      <c r="AA30" s="201"/>
      <c r="AB30" s="201"/>
      <c r="AC30" s="201"/>
      <c r="AD30" s="201"/>
    </row>
    <row r="31" spans="1:30" s="159" customFormat="1" ht="14.25">
      <c r="A31" s="173"/>
      <c r="B31" s="172"/>
      <c r="C31" s="172"/>
      <c r="D31" s="171"/>
      <c r="E31" s="173"/>
      <c r="F31" s="166"/>
      <c r="G31" s="179"/>
      <c r="H31" s="166"/>
      <c r="I31" s="166"/>
      <c r="J31" s="179"/>
      <c r="K31" s="166"/>
      <c r="L31" s="166"/>
      <c r="M31" s="166"/>
      <c r="N31" s="166"/>
      <c r="O31" s="194"/>
      <c r="P31" s="172"/>
      <c r="Q31" s="171"/>
      <c r="R31" s="172"/>
      <c r="S31" s="171"/>
      <c r="T31" s="172"/>
      <c r="U31" s="171"/>
      <c r="V31" s="171"/>
      <c r="W31" s="195"/>
      <c r="X31" s="171"/>
      <c r="Y31" s="171"/>
      <c r="Z31" s="171"/>
      <c r="AA31" s="171"/>
      <c r="AB31" s="171"/>
      <c r="AC31" s="171"/>
      <c r="AD31" s="171"/>
    </row>
    <row r="32" spans="1:30" s="159" customFormat="1" ht="63.75">
      <c r="A32" s="173"/>
      <c r="B32" s="172"/>
      <c r="C32" s="164" t="s">
        <v>260</v>
      </c>
      <c r="D32" s="193" t="s">
        <v>261</v>
      </c>
      <c r="E32" s="173"/>
      <c r="F32" s="166" t="s">
        <v>72</v>
      </c>
      <c r="G32" s="179" t="s">
        <v>205</v>
      </c>
      <c r="H32" s="166"/>
      <c r="I32" s="166"/>
      <c r="J32" s="179" t="s">
        <v>102</v>
      </c>
      <c r="K32" s="165" t="s">
        <v>38</v>
      </c>
      <c r="L32" s="166"/>
      <c r="M32" s="173"/>
      <c r="N32" s="166"/>
      <c r="O32" s="172">
        <v>750</v>
      </c>
      <c r="P32" s="205" t="s">
        <v>103</v>
      </c>
      <c r="Q32" s="171"/>
      <c r="R32" s="172"/>
      <c r="S32" s="171"/>
      <c r="T32" s="172"/>
      <c r="U32" s="171"/>
      <c r="V32" s="171">
        <v>750</v>
      </c>
      <c r="W32" s="195">
        <v>30</v>
      </c>
      <c r="X32" s="171"/>
      <c r="Y32" s="171">
        <v>30</v>
      </c>
      <c r="Z32" s="171"/>
      <c r="AA32" s="171"/>
      <c r="AB32" s="171"/>
      <c r="AC32" s="171"/>
      <c r="AD32" s="193" t="s">
        <v>202</v>
      </c>
    </row>
    <row r="33" spans="1:30" s="159" customFormat="1" ht="14.25">
      <c r="A33" s="173"/>
      <c r="B33" s="172"/>
      <c r="C33" s="172"/>
      <c r="D33" s="171"/>
      <c r="E33" s="173"/>
      <c r="F33" s="166"/>
      <c r="G33" s="179"/>
      <c r="H33" s="166"/>
      <c r="I33" s="166"/>
      <c r="J33" s="179"/>
      <c r="K33" s="166"/>
      <c r="L33" s="166"/>
      <c r="M33" s="166"/>
      <c r="N33" s="166"/>
      <c r="O33" s="194"/>
      <c r="P33" s="172"/>
      <c r="Q33" s="171"/>
      <c r="R33" s="172"/>
      <c r="S33" s="171"/>
      <c r="T33" s="172"/>
      <c r="U33" s="171"/>
      <c r="V33" s="171"/>
      <c r="W33" s="195"/>
      <c r="X33" s="171"/>
      <c r="Y33" s="171"/>
      <c r="Z33" s="171"/>
      <c r="AA33" s="171"/>
      <c r="AB33" s="171"/>
      <c r="AC33" s="171"/>
      <c r="AD33" s="171"/>
    </row>
    <row r="34" spans="1:30" s="159" customFormat="1" ht="14.25">
      <c r="A34" s="173"/>
      <c r="B34" s="172"/>
      <c r="C34" s="172"/>
      <c r="D34" s="171"/>
      <c r="E34" s="173"/>
      <c r="F34" s="166"/>
      <c r="G34" s="179"/>
      <c r="H34" s="166"/>
      <c r="I34" s="166"/>
      <c r="J34" s="179"/>
      <c r="K34" s="166"/>
      <c r="L34" s="166"/>
      <c r="M34" s="166"/>
      <c r="N34" s="166"/>
      <c r="O34" s="194"/>
      <c r="P34" s="172"/>
      <c r="Q34" s="171"/>
      <c r="R34" s="172"/>
      <c r="S34" s="171"/>
      <c r="T34" s="172"/>
      <c r="U34" s="171"/>
      <c r="V34" s="171"/>
      <c r="W34" s="195"/>
      <c r="X34" s="171"/>
      <c r="Y34" s="171"/>
      <c r="Z34" s="171"/>
      <c r="AA34" s="171"/>
      <c r="AB34" s="171"/>
      <c r="AC34" s="171"/>
      <c r="AD34" s="171"/>
    </row>
    <row r="35" spans="1:30" s="159" customFormat="1" ht="63.75" customHeight="1">
      <c r="A35" s="173"/>
      <c r="B35" s="172"/>
      <c r="C35" s="164" t="s">
        <v>262</v>
      </c>
      <c r="D35" s="193" t="s">
        <v>263</v>
      </c>
      <c r="E35" s="173"/>
      <c r="F35" s="166"/>
      <c r="G35" s="179"/>
      <c r="H35" s="166"/>
      <c r="I35" s="166"/>
      <c r="J35" s="179"/>
      <c r="K35" s="166"/>
      <c r="L35" s="166"/>
      <c r="M35" s="166"/>
      <c r="N35" s="166"/>
      <c r="O35" s="194"/>
      <c r="P35" s="172"/>
      <c r="Q35" s="171"/>
      <c r="R35" s="172"/>
      <c r="S35" s="171"/>
      <c r="T35" s="172"/>
      <c r="U35" s="171"/>
      <c r="V35" s="171"/>
      <c r="W35" s="195"/>
      <c r="X35" s="171"/>
      <c r="Y35" s="171"/>
      <c r="Z35" s="171"/>
      <c r="AA35" s="171"/>
      <c r="AB35" s="171"/>
      <c r="AC35" s="171"/>
      <c r="AD35" s="171"/>
    </row>
    <row r="36" spans="1:30" s="159" customFormat="1" ht="43.9" customHeight="1">
      <c r="A36" s="173"/>
      <c r="B36" s="172"/>
      <c r="C36" s="172"/>
      <c r="D36" s="171"/>
      <c r="E36" s="172" t="s">
        <v>107</v>
      </c>
      <c r="F36" s="166"/>
      <c r="G36" s="179" t="s">
        <v>264</v>
      </c>
      <c r="H36" s="166"/>
      <c r="I36" s="166"/>
      <c r="J36" s="179" t="s">
        <v>56</v>
      </c>
      <c r="K36" s="166"/>
      <c r="L36" s="166"/>
      <c r="M36" s="173"/>
      <c r="N36" s="166">
        <v>16</v>
      </c>
      <c r="O36" s="194"/>
      <c r="P36" s="172"/>
      <c r="Q36" s="171"/>
      <c r="R36" s="172"/>
      <c r="S36" s="171"/>
      <c r="T36" s="172"/>
      <c r="U36" s="171"/>
      <c r="V36" s="171">
        <v>16</v>
      </c>
      <c r="W36" s="195">
        <v>2</v>
      </c>
      <c r="X36" s="171"/>
      <c r="Y36" s="171"/>
      <c r="Z36" s="171"/>
      <c r="AA36" s="171"/>
      <c r="AB36" s="171"/>
      <c r="AC36" s="171">
        <v>2</v>
      </c>
      <c r="AD36" s="172" t="s">
        <v>108</v>
      </c>
    </row>
    <row r="37" spans="1:30" s="159" customFormat="1" ht="51">
      <c r="A37" s="173"/>
      <c r="B37" s="172"/>
      <c r="C37" s="172"/>
      <c r="D37" s="171"/>
      <c r="E37" s="166" t="s">
        <v>109</v>
      </c>
      <c r="F37" s="166" t="s">
        <v>72</v>
      </c>
      <c r="G37" s="179" t="s">
        <v>137</v>
      </c>
      <c r="H37" s="166"/>
      <c r="I37" s="166"/>
      <c r="J37" s="179" t="s">
        <v>56</v>
      </c>
      <c r="K37" s="166"/>
      <c r="L37" s="166"/>
      <c r="M37" s="173"/>
      <c r="N37" s="166">
        <v>12</v>
      </c>
      <c r="O37" s="194"/>
      <c r="P37" s="172"/>
      <c r="Q37" s="171"/>
      <c r="R37" s="172"/>
      <c r="S37" s="171"/>
      <c r="T37" s="172"/>
      <c r="U37" s="171"/>
      <c r="V37" s="171">
        <v>12</v>
      </c>
      <c r="W37" s="195">
        <v>1</v>
      </c>
      <c r="X37" s="171"/>
      <c r="Y37" s="171"/>
      <c r="Z37" s="171"/>
      <c r="AA37" s="171"/>
      <c r="AB37" s="171"/>
      <c r="AC37" s="171">
        <v>1</v>
      </c>
      <c r="AD37" s="166" t="s">
        <v>110</v>
      </c>
    </row>
    <row r="38" spans="1:30" s="185" customFormat="1" ht="14.25">
      <c r="A38" s="199"/>
      <c r="B38" s="200"/>
      <c r="C38" s="200"/>
      <c r="D38" s="201"/>
      <c r="E38" s="199"/>
      <c r="F38" s="200"/>
      <c r="G38" s="202"/>
      <c r="H38" s="200"/>
      <c r="I38" s="200"/>
      <c r="J38" s="202"/>
      <c r="K38" s="200"/>
      <c r="L38" s="200"/>
      <c r="M38" s="200"/>
      <c r="N38" s="200"/>
      <c r="O38" s="203"/>
      <c r="P38" s="200"/>
      <c r="Q38" s="201"/>
      <c r="R38" s="200"/>
      <c r="S38" s="201"/>
      <c r="T38" s="200"/>
      <c r="U38" s="201"/>
      <c r="V38" s="201"/>
      <c r="W38" s="204"/>
      <c r="X38" s="201"/>
      <c r="Y38" s="201"/>
      <c r="Z38" s="201"/>
      <c r="AA38" s="201"/>
      <c r="AB38" s="201"/>
      <c r="AC38" s="201"/>
      <c r="AD38" s="201"/>
    </row>
    <row r="39" spans="1:30" s="159" customFormat="1" ht="52.15" customHeight="1">
      <c r="A39" s="173"/>
      <c r="B39" s="172"/>
      <c r="C39" s="164" t="s">
        <v>265</v>
      </c>
      <c r="D39" s="165" t="s">
        <v>266</v>
      </c>
      <c r="E39" s="173"/>
      <c r="F39" s="166"/>
      <c r="G39" s="179"/>
      <c r="H39" s="166"/>
      <c r="I39" s="166"/>
      <c r="J39" s="179"/>
      <c r="K39" s="166"/>
      <c r="L39" s="166"/>
      <c r="M39" s="166"/>
      <c r="N39" s="166"/>
      <c r="O39" s="194"/>
      <c r="P39" s="172">
        <f>SUM(O39)</f>
        <v>0</v>
      </c>
      <c r="Q39" s="172"/>
      <c r="R39" s="172">
        <f>Q39*0.5</f>
        <v>0</v>
      </c>
      <c r="S39" s="172"/>
      <c r="T39" s="172">
        <f>S40*0.1</f>
        <v>0</v>
      </c>
      <c r="U39" s="171">
        <f>SUM(R39+P39+N39+M39)</f>
        <v>0</v>
      </c>
      <c r="V39" s="171"/>
      <c r="W39" s="206"/>
      <c r="X39" s="172"/>
      <c r="Y39" s="172"/>
      <c r="Z39" s="172"/>
      <c r="AA39" s="172"/>
      <c r="AB39" s="172"/>
      <c r="AC39" s="172"/>
      <c r="AD39" s="172"/>
    </row>
    <row r="40" spans="1:30" s="159" customFormat="1" ht="39.75" customHeight="1">
      <c r="A40" s="173"/>
      <c r="B40" s="172"/>
      <c r="C40" s="172"/>
      <c r="D40" s="171"/>
      <c r="E40" s="173" t="s">
        <v>267</v>
      </c>
      <c r="F40" s="166" t="s">
        <v>72</v>
      </c>
      <c r="G40" s="207" t="s">
        <v>264</v>
      </c>
      <c r="H40" s="166"/>
      <c r="I40" s="166"/>
      <c r="J40" s="179" t="s">
        <v>56</v>
      </c>
      <c r="K40" s="166"/>
      <c r="L40" s="166"/>
      <c r="M40" s="166">
        <v>8</v>
      </c>
      <c r="N40" s="166"/>
      <c r="O40" s="194"/>
      <c r="P40" s="172">
        <f>SUM(O40)</f>
        <v>0</v>
      </c>
      <c r="Q40" s="166"/>
      <c r="R40" s="172">
        <f>Q40*0.5</f>
        <v>0</v>
      </c>
      <c r="S40" s="166"/>
      <c r="T40" s="172">
        <f>S41*0.1</f>
        <v>0</v>
      </c>
      <c r="U40" s="171">
        <f>SUM(R40+P40+N40+M40)</f>
        <v>8</v>
      </c>
      <c r="V40" s="171">
        <v>8</v>
      </c>
      <c r="W40" s="206">
        <v>1</v>
      </c>
      <c r="X40" s="166"/>
      <c r="Y40" s="166"/>
      <c r="Z40" s="166"/>
      <c r="AA40" s="166">
        <v>1</v>
      </c>
      <c r="AB40" s="173"/>
      <c r="AC40" s="173"/>
      <c r="AD40" s="173" t="s">
        <v>112</v>
      </c>
    </row>
    <row r="41" spans="1:30" s="159" customFormat="1" ht="54.75" customHeight="1">
      <c r="A41" s="173"/>
      <c r="B41" s="172"/>
      <c r="C41" s="172"/>
      <c r="D41" s="171"/>
      <c r="E41" s="173" t="s">
        <v>268</v>
      </c>
      <c r="F41" s="166" t="s">
        <v>251</v>
      </c>
      <c r="G41" s="179" t="s">
        <v>269</v>
      </c>
      <c r="H41" s="166" t="s">
        <v>251</v>
      </c>
      <c r="I41" s="166" t="s">
        <v>34</v>
      </c>
      <c r="J41" s="179" t="s">
        <v>35</v>
      </c>
      <c r="K41" s="165" t="s">
        <v>38</v>
      </c>
      <c r="L41" s="166"/>
      <c r="M41" s="166">
        <v>8</v>
      </c>
      <c r="N41" s="166"/>
      <c r="O41" s="194"/>
      <c r="P41" s="172"/>
      <c r="Q41" s="166"/>
      <c r="R41" s="172"/>
      <c r="S41" s="166"/>
      <c r="T41" s="172"/>
      <c r="U41" s="171">
        <f>SUM(R41+P41+N41+M41)</f>
        <v>8</v>
      </c>
      <c r="V41" s="171">
        <v>8</v>
      </c>
      <c r="W41" s="206">
        <v>1</v>
      </c>
      <c r="X41" s="166"/>
      <c r="Y41" s="166"/>
      <c r="Z41" s="166"/>
      <c r="AA41" s="166">
        <v>1</v>
      </c>
      <c r="AB41" s="173"/>
      <c r="AC41" s="166"/>
      <c r="AD41" s="173" t="s">
        <v>112</v>
      </c>
    </row>
    <row r="42" spans="1:30" s="159" customFormat="1" ht="74.25" customHeight="1">
      <c r="A42" s="173"/>
      <c r="B42" s="166"/>
      <c r="C42" s="166"/>
      <c r="D42" s="166"/>
      <c r="E42" s="166" t="s">
        <v>270</v>
      </c>
      <c r="F42" s="166" t="s">
        <v>55</v>
      </c>
      <c r="G42" s="165" t="s">
        <v>48</v>
      </c>
      <c r="H42" s="166"/>
      <c r="I42" s="166"/>
      <c r="J42" s="166" t="s">
        <v>56</v>
      </c>
      <c r="K42" s="166"/>
      <c r="L42" s="166"/>
      <c r="M42" s="166">
        <v>8</v>
      </c>
      <c r="N42" s="166"/>
      <c r="O42" s="172"/>
      <c r="P42" s="172"/>
      <c r="Q42" s="172"/>
      <c r="R42" s="172"/>
      <c r="S42" s="172"/>
      <c r="T42" s="172"/>
      <c r="U42" s="171">
        <v>8</v>
      </c>
      <c r="V42" s="172">
        <v>8</v>
      </c>
      <c r="W42" s="206">
        <v>1</v>
      </c>
      <c r="X42" s="172"/>
      <c r="Y42" s="172"/>
      <c r="Z42" s="172"/>
      <c r="AA42" s="172">
        <v>1</v>
      </c>
      <c r="AB42" s="172"/>
      <c r="AC42" s="173"/>
      <c r="AD42" s="173" t="s">
        <v>112</v>
      </c>
    </row>
    <row r="43" spans="1:30" s="159" customFormat="1" ht="38.25">
      <c r="A43" s="173"/>
      <c r="B43" s="166"/>
      <c r="C43" s="166"/>
      <c r="D43" s="166"/>
      <c r="E43" s="166" t="s">
        <v>271</v>
      </c>
      <c r="F43" s="166" t="s">
        <v>72</v>
      </c>
      <c r="G43" s="208" t="s">
        <v>272</v>
      </c>
      <c r="H43" s="166"/>
      <c r="I43" s="166"/>
      <c r="J43" s="166" t="s">
        <v>56</v>
      </c>
      <c r="K43" s="166"/>
      <c r="L43" s="166"/>
      <c r="M43" s="166">
        <v>8</v>
      </c>
      <c r="N43" s="166"/>
      <c r="O43" s="172"/>
      <c r="P43" s="172"/>
      <c r="Q43" s="172"/>
      <c r="R43" s="172"/>
      <c r="S43" s="172"/>
      <c r="T43" s="172"/>
      <c r="U43" s="171">
        <v>8</v>
      </c>
      <c r="V43" s="172">
        <v>8</v>
      </c>
      <c r="W43" s="206">
        <v>1</v>
      </c>
      <c r="X43" s="172"/>
      <c r="Y43" s="172"/>
      <c r="Z43" s="172"/>
      <c r="AA43" s="172">
        <v>1</v>
      </c>
      <c r="AB43" s="172"/>
      <c r="AC43" s="173"/>
      <c r="AD43" s="173" t="s">
        <v>112</v>
      </c>
    </row>
    <row r="44" spans="1:30" s="159" customFormat="1" ht="14.25">
      <c r="A44" s="173"/>
      <c r="B44" s="172"/>
      <c r="C44" s="172"/>
      <c r="D44" s="171"/>
      <c r="E44" s="173"/>
      <c r="F44" s="166"/>
      <c r="G44" s="179"/>
      <c r="H44" s="166"/>
      <c r="I44" s="166"/>
      <c r="J44" s="179"/>
      <c r="K44" s="166"/>
      <c r="L44" s="166"/>
      <c r="M44" s="166"/>
      <c r="N44" s="166"/>
      <c r="O44" s="194"/>
      <c r="P44" s="172"/>
      <c r="Q44" s="172"/>
      <c r="R44" s="172"/>
      <c r="S44" s="172"/>
      <c r="T44" s="172"/>
      <c r="U44" s="171"/>
      <c r="V44" s="171"/>
      <c r="W44" s="206"/>
      <c r="X44" s="172"/>
      <c r="Y44" s="172"/>
      <c r="Z44" s="172"/>
      <c r="AA44" s="172"/>
      <c r="AB44" s="173"/>
      <c r="AC44" s="172"/>
      <c r="AD44" s="172"/>
    </row>
    <row r="45" spans="1:30" s="159" customFormat="1" ht="25.5">
      <c r="A45" s="173"/>
      <c r="B45" s="172"/>
      <c r="C45" s="164" t="s">
        <v>273</v>
      </c>
      <c r="D45" s="165" t="s">
        <v>274</v>
      </c>
      <c r="E45" s="173"/>
      <c r="F45" s="166"/>
      <c r="G45" s="179"/>
      <c r="H45" s="166"/>
      <c r="I45" s="166"/>
      <c r="J45" s="179"/>
      <c r="K45" s="166"/>
      <c r="L45" s="166"/>
      <c r="M45" s="166"/>
      <c r="N45" s="166"/>
      <c r="O45" s="194"/>
      <c r="P45" s="172"/>
      <c r="Q45" s="172"/>
      <c r="R45" s="172"/>
      <c r="S45" s="172"/>
      <c r="T45" s="172"/>
      <c r="U45" s="171"/>
      <c r="V45" s="171"/>
      <c r="W45" s="206">
        <v>6</v>
      </c>
      <c r="X45" s="172"/>
      <c r="Y45" s="172"/>
      <c r="Z45" s="172"/>
      <c r="AA45" s="172"/>
      <c r="AB45" s="172">
        <v>6</v>
      </c>
      <c r="AC45" s="172"/>
      <c r="AD45" s="196" t="s">
        <v>274</v>
      </c>
    </row>
    <row r="46" spans="1:30" s="159" customFormat="1" ht="19.5">
      <c r="B46" s="209"/>
      <c r="C46" s="209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09"/>
      <c r="P46" s="209"/>
      <c r="Q46" s="209"/>
      <c r="R46" s="209"/>
      <c r="S46" s="209"/>
      <c r="T46" s="209"/>
      <c r="U46" s="209"/>
      <c r="V46" s="210"/>
      <c r="W46" s="211">
        <f t="shared" ref="W46:AC46" si="0">SUM(W4:W45)</f>
        <v>68</v>
      </c>
      <c r="X46" s="212">
        <f t="shared" si="0"/>
        <v>0</v>
      </c>
      <c r="Y46" s="212">
        <f t="shared" si="0"/>
        <v>55</v>
      </c>
      <c r="Z46" s="212">
        <f t="shared" si="0"/>
        <v>0</v>
      </c>
      <c r="AA46" s="212">
        <f t="shared" si="0"/>
        <v>4</v>
      </c>
      <c r="AB46" s="212">
        <f t="shared" si="0"/>
        <v>6</v>
      </c>
      <c r="AC46" s="212">
        <f t="shared" si="0"/>
        <v>3</v>
      </c>
      <c r="AD46" s="168"/>
    </row>
    <row r="47" spans="1:30" s="159" customFormat="1" ht="15">
      <c r="B47" s="209"/>
      <c r="C47" s="209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09"/>
      <c r="P47" s="209"/>
      <c r="Q47" s="209"/>
      <c r="R47" s="209"/>
      <c r="S47" s="209"/>
      <c r="T47" s="209"/>
      <c r="U47" s="209"/>
      <c r="V47" s="210"/>
      <c r="W47" s="213"/>
      <c r="X47" s="212"/>
      <c r="Y47" s="212"/>
      <c r="Z47" s="212"/>
      <c r="AA47" s="212"/>
      <c r="AB47" s="212"/>
      <c r="AC47" s="212"/>
      <c r="AD47" s="168"/>
    </row>
    <row r="48" spans="1:30">
      <c r="W48" s="152"/>
    </row>
    <row r="49" spans="23:23">
      <c r="W49" s="152"/>
    </row>
    <row r="50" spans="23:23">
      <c r="W50" s="152"/>
    </row>
    <row r="51" spans="23:23">
      <c r="W51" s="152"/>
    </row>
    <row r="52" spans="23:23">
      <c r="W52" s="152"/>
    </row>
    <row r="53" spans="23:23">
      <c r="W53" s="152"/>
    </row>
    <row r="54" spans="23:23">
      <c r="W54" s="152"/>
    </row>
    <row r="55" spans="23:23">
      <c r="W55" s="152"/>
    </row>
    <row r="56" spans="23:23">
      <c r="W56" s="152"/>
    </row>
    <row r="57" spans="23:23">
      <c r="W57" s="152"/>
    </row>
    <row r="58" spans="23:23">
      <c r="W58" s="152"/>
    </row>
    <row r="59" spans="23:23">
      <c r="W59" s="152"/>
    </row>
    <row r="60" spans="23:23">
      <c r="W60" s="152"/>
    </row>
    <row r="61" spans="23:23">
      <c r="W61" s="152"/>
    </row>
    <row r="62" spans="23:23">
      <c r="W62" s="152"/>
    </row>
    <row r="63" spans="23:23">
      <c r="W63" s="152"/>
    </row>
    <row r="64" spans="23:23">
      <c r="W64" s="152"/>
    </row>
    <row r="65" spans="23:23">
      <c r="W65" s="152"/>
    </row>
    <row r="66" spans="23:23">
      <c r="W66" s="152"/>
    </row>
    <row r="67" spans="23:23">
      <c r="W67" s="152"/>
    </row>
    <row r="68" spans="23:23">
      <c r="W68" s="152"/>
    </row>
    <row r="69" spans="23:23">
      <c r="W69" s="152"/>
    </row>
    <row r="70" spans="23:23">
      <c r="W70" s="152"/>
    </row>
    <row r="71" spans="23:23">
      <c r="W71" s="152"/>
    </row>
    <row r="72" spans="23:23">
      <c r="W72" s="152"/>
    </row>
    <row r="73" spans="23:23">
      <c r="W73" s="152"/>
    </row>
    <row r="74" spans="23:23">
      <c r="W74" s="152"/>
    </row>
    <row r="75" spans="23:23">
      <c r="W75" s="152"/>
    </row>
    <row r="76" spans="23:23">
      <c r="W76" s="152"/>
    </row>
    <row r="77" spans="23:23">
      <c r="W77" s="152"/>
    </row>
    <row r="78" spans="23:23">
      <c r="W78" s="152"/>
    </row>
    <row r="79" spans="23:23">
      <c r="W79" s="152"/>
    </row>
    <row r="80" spans="23:23">
      <c r="W80" s="152"/>
    </row>
    <row r="81" spans="23:23">
      <c r="W81" s="152"/>
    </row>
    <row r="82" spans="23:23">
      <c r="W82" s="152"/>
    </row>
    <row r="83" spans="23:23">
      <c r="W83" s="152"/>
    </row>
    <row r="84" spans="23:23">
      <c r="W84" s="152"/>
    </row>
    <row r="85" spans="23:23">
      <c r="W85" s="152"/>
    </row>
    <row r="86" spans="23:23">
      <c r="W86" s="152"/>
    </row>
    <row r="87" spans="23:23">
      <c r="W87" s="152"/>
    </row>
  </sheetData>
  <mergeCells count="3">
    <mergeCell ref="B1:F1"/>
    <mergeCell ref="G1:W1"/>
    <mergeCell ref="B3:AD3"/>
  </mergeCells>
  <printOptions horizontalCentered="1" verticalCentered="1"/>
  <pageMargins left="0.19685039370078741" right="0.19685039370078741" top="0.19685039370078741" bottom="0.19685039370078741" header="0.78740157480314965" footer="0.78740157480314965"/>
  <pageSetup paperSize="8" scale="85" orientation="landscape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1ANNO 24-25EROGA</vt:lpstr>
      <vt:lpstr>2° ANNO 24-25 EROGA</vt:lpstr>
      <vt:lpstr>3° ANNO 24 -25 EROGA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Rosalinda Trovato</cp:lastModifiedBy>
  <cp:revision>143</cp:revision>
  <cp:lastPrinted>2024-02-05T10:52:20Z</cp:lastPrinted>
  <dcterms:created xsi:type="dcterms:W3CDTF">2021-01-22T09:10:00Z</dcterms:created>
  <dcterms:modified xsi:type="dcterms:W3CDTF">2024-02-05T14:13:51Z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E20723C72BFE476A9D309AACFCEA4395_12</vt:lpwstr>
  </property>
  <property fmtid="{D5CDD505-2E9C-101B-9397-08002B2CF9AE}" pid="3" name="KSOProductBuildVer">
    <vt:lpwstr>1033-12.2.0.13431</vt:lpwstr>
  </property>
</Properties>
</file>